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Exar-14\Aucort-FH\"/>
    </mc:Choice>
  </mc:AlternateContent>
  <xr:revisionPtr revIDLastSave="0" documentId="13_ncr:1_{75D20ADD-1A8A-4062-99DC-AA4404D93C50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MTBF FIDES-based SENS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7" i="1"/>
  <c r="Q6" i="1"/>
  <c r="M7" i="1"/>
  <c r="M6" i="1"/>
  <c r="M3" i="1"/>
  <c r="G7" i="1"/>
  <c r="G6" i="1"/>
  <c r="G3" i="1"/>
  <c r="K7" i="1"/>
  <c r="K6" i="1"/>
  <c r="K3" i="1"/>
  <c r="I7" i="1"/>
  <c r="I6" i="1"/>
  <c r="I3" i="1"/>
  <c r="G5" i="1"/>
  <c r="G4" i="1"/>
  <c r="I5" i="1"/>
  <c r="I4" i="1"/>
  <c r="K5" i="1"/>
  <c r="K4" i="1"/>
  <c r="M5" i="1"/>
  <c r="M4" i="1"/>
  <c r="Q5" i="1"/>
  <c r="Q4" i="1"/>
  <c r="N6" i="1"/>
  <c r="O6" i="1" s="1"/>
  <c r="O5" i="1"/>
  <c r="O4" i="1"/>
</calcChain>
</file>

<file path=xl/sharedStrings.xml><?xml version="1.0" encoding="utf-8"?>
<sst xmlns="http://schemas.openxmlformats.org/spreadsheetml/2006/main" count="29" uniqueCount="19">
  <si>
    <t>MTBF FIDES-based SENSOR</t>
  </si>
  <si>
    <t>FIT unitary</t>
  </si>
  <si>
    <t>Quantity</t>
  </si>
  <si>
    <t>FIT x quantity</t>
  </si>
  <si>
    <t>MTBF (h)</t>
  </si>
  <si>
    <t>CPU board (COTS)</t>
  </si>
  <si>
    <t>FPGA board (COTS)</t>
  </si>
  <si>
    <t>Radio D3C board (Avantix) 108470</t>
  </si>
  <si>
    <t>Radio CK10 board (Avantix) 108578</t>
  </si>
  <si>
    <t>EMC board (Avantix) 111923 - CEM</t>
  </si>
  <si>
    <t>FIT</t>
  </si>
  <si>
    <t>MTBF(h)</t>
  </si>
  <si>
    <t>EXAR
EN/IEC 61709 / SN29500
ground mobile, +20°C, 120h/year</t>
  </si>
  <si>
    <t>EXAR
MIL HDBK 217F
Fighter, +20°C, 8760h/year</t>
  </si>
  <si>
    <t>EXAR
MIL HDBK 217F 
Fighter, -4.5°C, 8760h/year</t>
  </si>
  <si>
    <t>EXAR
MIL HDBK 217F
ground benign, +40°C, 8760h/year</t>
  </si>
  <si>
    <t>EXAR
EN/IEC 61709 / SN29500
ground mobile, +40°C, 8760h/year</t>
  </si>
  <si>
    <t>TOTAL</t>
  </si>
  <si>
    <t>EXAR
EN/IEC 61709 / SN29500
ground mobile, -4,5°C, 8760h/year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</si>
</sst>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1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zoomScale="115" zoomScaleNormal="115" workbookViewId="0">
      <selection activeCell="L5" sqref="L5"/>
    </sheetView>
  </sheetViews>
  <sheetFormatPr defaultColWidth="25" defaultRowHeight="30" customHeight="1" x14ac:dyDescent="0.25"/>
  <cols>
    <col min="1" max="1" width="32.85546875" customWidth="1"/>
    <col min="2" max="2" width="9.85546875" bestFit="1" customWidth="1"/>
    <col min="3" max="3" width="8.28515625" bestFit="1" customWidth="1"/>
    <col min="4" max="4" width="12.28515625" bestFit="1" customWidth="1"/>
    <col min="5" max="5" width="9.42578125" bestFit="1" customWidth="1"/>
    <col min="6" max="17" width="12.85546875" customWidth="1"/>
  </cols>
  <sheetData>
    <row r="1" spans="1:17" ht="58.15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8" t="s">
        <v>14</v>
      </c>
      <c r="G1" s="19"/>
      <c r="H1" s="18" t="s">
        <v>13</v>
      </c>
      <c r="I1" s="19"/>
      <c r="J1" s="18" t="s">
        <v>15</v>
      </c>
      <c r="K1" s="19"/>
      <c r="L1" s="20" t="s">
        <v>18</v>
      </c>
      <c r="M1" s="21"/>
      <c r="N1" s="20" t="s">
        <v>12</v>
      </c>
      <c r="O1" s="21"/>
      <c r="P1" s="20" t="s">
        <v>16</v>
      </c>
      <c r="Q1" s="21"/>
    </row>
    <row r="2" spans="1:17" ht="15.75" thickBot="1" x14ac:dyDescent="0.3">
      <c r="A2" s="9"/>
      <c r="B2" s="10"/>
      <c r="C2" s="10"/>
      <c r="D2" s="11"/>
      <c r="E2" s="12"/>
      <c r="F2" s="14" t="s">
        <v>10</v>
      </c>
      <c r="G2" s="14" t="s">
        <v>11</v>
      </c>
      <c r="H2" s="14" t="s">
        <v>10</v>
      </c>
      <c r="I2" s="14" t="s">
        <v>11</v>
      </c>
      <c r="J2" s="14" t="s">
        <v>10</v>
      </c>
      <c r="K2" s="14" t="s">
        <v>11</v>
      </c>
      <c r="L2" s="13" t="s">
        <v>10</v>
      </c>
      <c r="M2" s="13" t="s">
        <v>11</v>
      </c>
      <c r="N2" s="13" t="s">
        <v>10</v>
      </c>
      <c r="O2" s="13" t="s">
        <v>11</v>
      </c>
      <c r="P2" s="13" t="s">
        <v>10</v>
      </c>
      <c r="Q2" s="13" t="s">
        <v>11</v>
      </c>
    </row>
    <row r="3" spans="1:17" ht="15.75" thickBot="1" x14ac:dyDescent="0.3">
      <c r="A3" s="5" t="s">
        <v>9</v>
      </c>
      <c r="B3" s="6">
        <v>159.5</v>
      </c>
      <c r="C3" s="6">
        <v>1</v>
      </c>
      <c r="D3" s="6">
        <v>159.5</v>
      </c>
      <c r="E3" s="6">
        <v>6269592.5</v>
      </c>
      <c r="F3" s="17">
        <v>11166.4</v>
      </c>
      <c r="G3" s="16">
        <f t="shared" ref="G3" si="0">(1/F3)*10*10*10*10*10*10*10*10*10</f>
        <v>89554.377417968179</v>
      </c>
      <c r="H3" s="17">
        <v>20296.5</v>
      </c>
      <c r="I3" s="16">
        <f t="shared" ref="I3" si="1">(1/H3)*10*10*10*10*10*10*10*10*10</f>
        <v>49269.578498755953</v>
      </c>
      <c r="J3" s="17">
        <v>40654.800000000003</v>
      </c>
      <c r="K3" s="16">
        <f t="shared" ref="K3" si="2">(1/J3)*10*10*10*10*10*10*10*10*10</f>
        <v>24597.341519328598</v>
      </c>
      <c r="L3" s="15">
        <v>2117.6</v>
      </c>
      <c r="M3" s="16">
        <f t="shared" ref="M3" si="3">(1/L3)*10*10*10*10*10*10*10*10*10</f>
        <v>472232.71628258406</v>
      </c>
      <c r="N3" s="15">
        <v>181</v>
      </c>
      <c r="O3" s="16">
        <v>5522635</v>
      </c>
      <c r="P3" s="15">
        <v>11124.2</v>
      </c>
      <c r="Q3" s="16">
        <f t="shared" ref="O3:Q7" si="4">(1/P3)*10*10*10*10*10*10*10*10*10</f>
        <v>89894.104744610842</v>
      </c>
    </row>
    <row r="4" spans="1:17" ht="15.75" thickBot="1" x14ac:dyDescent="0.3">
      <c r="A4" s="5" t="s">
        <v>5</v>
      </c>
      <c r="B4" s="6">
        <v>1206.3</v>
      </c>
      <c r="C4" s="6">
        <v>1</v>
      </c>
      <c r="D4" s="6">
        <v>1206.3</v>
      </c>
      <c r="E4" s="6">
        <v>828981.2</v>
      </c>
      <c r="F4" s="15">
        <v>1206</v>
      </c>
      <c r="G4" s="16">
        <f t="shared" ref="G4:G7" si="5">(1/F4)*10*10*10*10*10*10*10*10*10</f>
        <v>829187.39635157539</v>
      </c>
      <c r="H4" s="15">
        <v>1206</v>
      </c>
      <c r="I4" s="16">
        <f t="shared" ref="I4:I7" si="6">(1/H4)*10*10*10*10*10*10*10*10*10</f>
        <v>829187.39635157539</v>
      </c>
      <c r="J4" s="15">
        <v>1206</v>
      </c>
      <c r="K4" s="16">
        <f t="shared" ref="K4:K7" si="7">(1/J4)*10*10*10*10*10*10*10*10*10</f>
        <v>829187.39635157539</v>
      </c>
      <c r="L4" s="15">
        <v>1206</v>
      </c>
      <c r="M4" s="16">
        <f t="shared" ref="M4:M7" si="8">(1/L4)*10*10*10*10*10*10*10*10*10</f>
        <v>829187.39635157539</v>
      </c>
      <c r="N4" s="15">
        <v>1206</v>
      </c>
      <c r="O4" s="16">
        <f t="shared" si="4"/>
        <v>829187.39635157539</v>
      </c>
      <c r="P4" s="15">
        <v>1206</v>
      </c>
      <c r="Q4" s="16">
        <f t="shared" ref="Q4:Q5" si="9">(1/P4)*10*10*10*10*10*10*10*10*10</f>
        <v>829187.39635157539</v>
      </c>
    </row>
    <row r="5" spans="1:17" ht="15.75" thickBot="1" x14ac:dyDescent="0.3">
      <c r="A5" s="5" t="s">
        <v>6</v>
      </c>
      <c r="B5" s="6">
        <v>2007.9</v>
      </c>
      <c r="C5" s="6">
        <v>1</v>
      </c>
      <c r="D5" s="6">
        <v>2007.9</v>
      </c>
      <c r="E5" s="6">
        <v>498032.8</v>
      </c>
      <c r="F5" s="15">
        <v>2008</v>
      </c>
      <c r="G5" s="16">
        <f t="shared" si="5"/>
        <v>498007.96812749002</v>
      </c>
      <c r="H5" s="15">
        <v>2008</v>
      </c>
      <c r="I5" s="16">
        <f t="shared" si="6"/>
        <v>498007.96812749002</v>
      </c>
      <c r="J5" s="15">
        <v>2008</v>
      </c>
      <c r="K5" s="16">
        <f t="shared" si="7"/>
        <v>498007.96812749002</v>
      </c>
      <c r="L5" s="15">
        <v>2008</v>
      </c>
      <c r="M5" s="16">
        <f t="shared" si="8"/>
        <v>498007.96812749002</v>
      </c>
      <c r="N5" s="15">
        <v>2008</v>
      </c>
      <c r="O5" s="16">
        <f t="shared" si="4"/>
        <v>498007.96812749002</v>
      </c>
      <c r="P5" s="15">
        <v>2008</v>
      </c>
      <c r="Q5" s="16">
        <f t="shared" si="9"/>
        <v>498007.96812749002</v>
      </c>
    </row>
    <row r="6" spans="1:17" ht="15.75" thickBot="1" x14ac:dyDescent="0.3">
      <c r="A6" s="5" t="s">
        <v>7</v>
      </c>
      <c r="B6" s="6">
        <v>214.94</v>
      </c>
      <c r="C6" s="6">
        <v>6</v>
      </c>
      <c r="D6" s="6">
        <v>1289.6400000000001</v>
      </c>
      <c r="E6" s="6">
        <v>775410.2</v>
      </c>
      <c r="F6" s="17">
        <v>436136.3</v>
      </c>
      <c r="G6" s="16">
        <f t="shared" si="5"/>
        <v>2292.8611995837082</v>
      </c>
      <c r="H6" s="17">
        <v>487767.3</v>
      </c>
      <c r="I6" s="16">
        <f t="shared" si="6"/>
        <v>2050.1579339164396</v>
      </c>
      <c r="J6" s="17">
        <v>583771.6</v>
      </c>
      <c r="K6" s="16">
        <f t="shared" si="7"/>
        <v>1712.9987138805657</v>
      </c>
      <c r="L6" s="15">
        <v>25388.799999999999</v>
      </c>
      <c r="M6" s="16">
        <f t="shared" si="8"/>
        <v>39387.446433072844</v>
      </c>
      <c r="N6" s="15">
        <f>6*1093</f>
        <v>6558</v>
      </c>
      <c r="O6" s="16">
        <f t="shared" si="4"/>
        <v>152485.51387618177</v>
      </c>
      <c r="P6" s="15">
        <v>73507.100000000006</v>
      </c>
      <c r="Q6" s="16">
        <f t="shared" si="4"/>
        <v>13604.128036611428</v>
      </c>
    </row>
    <row r="7" spans="1:17" ht="15.75" thickBot="1" x14ac:dyDescent="0.3">
      <c r="A7" s="5" t="s">
        <v>8</v>
      </c>
      <c r="B7" s="6">
        <v>134.69</v>
      </c>
      <c r="C7" s="6">
        <v>1</v>
      </c>
      <c r="D7" s="6">
        <v>134.69</v>
      </c>
      <c r="E7" s="6">
        <v>7424456.2000000002</v>
      </c>
      <c r="F7" s="17">
        <v>53600.800000000003</v>
      </c>
      <c r="G7" s="16">
        <f t="shared" si="5"/>
        <v>18656.437963612483</v>
      </c>
      <c r="H7" s="17">
        <v>65844.800000000003</v>
      </c>
      <c r="I7" s="16">
        <f t="shared" si="6"/>
        <v>15187.228148616141</v>
      </c>
      <c r="J7" s="17">
        <v>89669</v>
      </c>
      <c r="K7" s="16">
        <f t="shared" si="7"/>
        <v>11152.12615285104</v>
      </c>
      <c r="L7" s="15">
        <v>4449.6000000000004</v>
      </c>
      <c r="M7" s="16">
        <f t="shared" si="8"/>
        <v>224739.30240920529</v>
      </c>
      <c r="N7" s="15">
        <v>920</v>
      </c>
      <c r="O7" s="16">
        <v>1086649</v>
      </c>
      <c r="P7" s="15">
        <v>14479.6</v>
      </c>
      <c r="Q7" s="16">
        <f t="shared" si="4"/>
        <v>69062.681289538392</v>
      </c>
    </row>
    <row r="8" spans="1:17" ht="15.75" thickBot="1" x14ac:dyDescent="0.3">
      <c r="A8" s="7" t="s">
        <v>17</v>
      </c>
      <c r="B8" s="8"/>
      <c r="C8" s="8"/>
      <c r="D8" s="6">
        <v>4798.03</v>
      </c>
      <c r="E8" s="6">
        <v>208418.9</v>
      </c>
      <c r="F8" s="17">
        <v>504118</v>
      </c>
      <c r="G8" s="17">
        <v>1958</v>
      </c>
      <c r="H8" s="17">
        <v>577123</v>
      </c>
      <c r="I8" s="17">
        <v>1733</v>
      </c>
      <c r="J8" s="17">
        <v>717310</v>
      </c>
      <c r="K8" s="17">
        <v>1394</v>
      </c>
      <c r="L8" s="15">
        <v>35170</v>
      </c>
      <c r="M8" s="15">
        <v>28433</v>
      </c>
      <c r="N8" s="15">
        <v>10872</v>
      </c>
      <c r="O8" s="15">
        <v>91984</v>
      </c>
      <c r="P8" s="15">
        <v>9773</v>
      </c>
      <c r="Q8" s="15">
        <v>102325</v>
      </c>
    </row>
  </sheetData>
  <mergeCells count="6">
    <mergeCell ref="F1:G1"/>
    <mergeCell ref="N1:O1"/>
    <mergeCell ref="J1:K1"/>
    <mergeCell ref="H1:I1"/>
    <mergeCell ref="P1:Q1"/>
    <mergeCell ref="L1:M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7F84807B0CD41A3C31C94B07BB340" ma:contentTypeVersion="17" ma:contentTypeDescription="Create a new document." ma:contentTypeScope="" ma:versionID="a7671055a7bfa518c1d7fc8698b37be5">
  <xsd:schema xmlns:xsd="http://www.w3.org/2001/XMLSchema" xmlns:xs="http://www.w3.org/2001/XMLSchema" xmlns:p="http://schemas.microsoft.com/office/2006/metadata/properties" xmlns:ns2="d2fe507c-40ae-4afb-8d4e-08857d630896" xmlns:ns3="a911b59a-ed4a-4208-ab02-1982f3b62c54" xmlns:ns4="e9aa198f-3527-4b2d-be02-f86f9b700563" targetNamespace="http://schemas.microsoft.com/office/2006/metadata/properties" ma:root="true" ma:fieldsID="53e7edbd723b35ac55c5be19b95db1ae" ns2:_="" ns3:_="" ns4:_="">
    <xsd:import namespace="d2fe507c-40ae-4afb-8d4e-08857d630896"/>
    <xsd:import namespace="a911b59a-ed4a-4208-ab02-1982f3b62c54"/>
    <xsd:import namespace="e9aa198f-3527-4b2d-be02-f86f9b7005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e507c-40ae-4afb-8d4e-08857d6308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1b59a-ed4a-4208-ab02-1982f3b62c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9967681-caf4-44cd-948e-90f5714396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a198f-3527-4b2d-be02-f86f9b700563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ab92299-104e-411a-9072-ac2a71ea1268}" ma:internalName="TaxCatchAll" ma:showField="CatchAllData" ma:web="d2fe507c-40ae-4afb-8d4e-08857d630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fe507c-40ae-4afb-8d4e-08857d630896">S54V33WTCRKZ-1372341857-101877</_dlc_DocId>
    <_dlc_DocIdUrl xmlns="d2fe507c-40ae-4afb-8d4e-08857d630896">
      <Url>https://atos365.sharepoint.com/sites/100000894/_layouts/15/DocIdRedir.aspx?ID=S54V33WTCRKZ-1372341857-101877</Url>
      <Description>S54V33WTCRKZ-1372341857-101877</Description>
    </_dlc_DocIdUrl>
    <lcf76f155ced4ddcb4097134ff3c332f xmlns="a911b59a-ed4a-4208-ab02-1982f3b62c54">
      <Terms xmlns="http://schemas.microsoft.com/office/infopath/2007/PartnerControls"/>
    </lcf76f155ced4ddcb4097134ff3c332f>
    <TaxCatchAll xmlns="e9aa198f-3527-4b2d-be02-f86f9b700563" xsi:nil="true"/>
  </documentManagement>
</p:properties>
</file>

<file path=customXml/itemProps1.xml><?xml version="1.0" encoding="utf-8"?>
<ds:datastoreItem xmlns:ds="http://schemas.openxmlformats.org/officeDocument/2006/customXml" ds:itemID="{569A5D0E-119B-4FAB-8A59-E5F5138A7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839AC-44EC-43E4-A788-CCF8D59296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059636-F482-4947-9F80-D22CF19FD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e507c-40ae-4afb-8d4e-08857d630896"/>
    <ds:schemaRef ds:uri="a911b59a-ed4a-4208-ab02-1982f3b62c54"/>
    <ds:schemaRef ds:uri="e9aa198f-3527-4b2d-be02-f86f9b700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9C3021-80E1-4C29-99F4-4CCCD36A460B}">
  <ds:schemaRefs>
    <ds:schemaRef ds:uri="http://schemas.microsoft.com/office/2006/metadata/properties"/>
    <ds:schemaRef ds:uri="http://schemas.microsoft.com/office/infopath/2007/PartnerControls"/>
    <ds:schemaRef ds:uri="d2fe507c-40ae-4afb-8d4e-08857d630896"/>
    <ds:schemaRef ds:uri="a911b59a-ed4a-4208-ab02-1982f3b62c54"/>
    <ds:schemaRef ds:uri="e9aa198f-3527-4b2d-be02-f86f9b700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MTBF FIDES-based SENSOR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Riegler, Johann</dc:creator>
  <cp:lastModifiedBy>Riegler, Johann</cp:lastModifiedBy>
  <dcterms:created xsi:type="dcterms:W3CDTF">2015-06-05T18:19:34Z</dcterms:created>
  <dcterms:modified xsi:type="dcterms:W3CDTF">2022-08-11T16:17:54Z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0x0101009BD7F84807B0CD41A3C31C94B07BB340</vt:lpwstr>
  </property>
  <property fmtid="{D5CDD505-2E9C-101B-9397-08002B2CF9AE}" pid="3" name="_dlc_DocIdItemGuid">
    <vt:lpwstr>b8ce9db6-d4fd-4c88-b77e-072e1ce3c475</vt:lpwstr>
  </property>
  <property fmtid="{D5CDD505-2E9C-101B-9397-08002B2CF9AE}" pid="4" name="MSIP_Label_e463cba9-5f6c-478d-9329-7b2295e4e8ed_Enabled">
    <vt:lpwstr>true</vt:lpwstr>
  </property>
  <property fmtid="{D5CDD505-2E9C-101B-9397-08002B2CF9AE}" pid="5" name="MSIP_Label_e463cba9-5f6c-478d-9329-7b2295e4e8ed_SetDate">
    <vt:lpwstr>2022-08-11T07:49:13Z</vt:lpwstr>
  </property>
  <property fmtid="{D5CDD505-2E9C-101B-9397-08002B2CF9AE}" pid="6" name="MSIP_Label_e463cba9-5f6c-478d-9329-7b2295e4e8ed_Method">
    <vt:lpwstr>Standard</vt:lpwstr>
  </property>
  <property fmtid="{D5CDD505-2E9C-101B-9397-08002B2CF9AE}" pid="7" name="MSIP_Label_e463cba9-5f6c-478d-9329-7b2295e4e8ed_Name">
    <vt:lpwstr>All Employees_2</vt:lpwstr>
  </property>
  <property fmtid="{D5CDD505-2E9C-101B-9397-08002B2CF9AE}" pid="8" name="MSIP_Label_e463cba9-5f6c-478d-9329-7b2295e4e8ed_SiteId">
    <vt:lpwstr>33440fc6-b7c7-412c-bb73-0e70b0198d5a</vt:lpwstr>
  </property>
  <property fmtid="{D5CDD505-2E9C-101B-9397-08002B2CF9AE}" pid="9" name="MSIP_Label_e463cba9-5f6c-478d-9329-7b2295e4e8ed_ActionId">
    <vt:lpwstr>4d1ef290-8c5c-4400-b0ae-fed04a2b6dad</vt:lpwstr>
  </property>
  <property fmtid="{D5CDD505-2E9C-101B-9397-08002B2CF9AE}" pid="10" name="MSIP_Label_e463cba9-5f6c-478d-9329-7b2295e4e8ed_ContentBits">
    <vt:lpwstr>0</vt:lpwstr>
  </property>
</Properties>
</file>