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ROJETS R&amp;D\Administratif\"/>
    </mc:Choice>
  </mc:AlternateContent>
  <xr:revisionPtr revIDLastSave="0" documentId="13_ncr:1_{5CC73607-755A-4AD0-BC1F-1AADB90BEC8A}" xr6:coauthVersionLast="36" xr6:coauthVersionMax="36" xr10:uidLastSave="{00000000-0000-0000-0000-000000000000}"/>
  <bookViews>
    <workbookView xWindow="0" yWindow="0" windowWidth="28800" windowHeight="12228" tabRatio="440" xr2:uid="{00000000-000D-0000-FFFF-FFFF00000000}"/>
  </bookViews>
  <sheets>
    <sheet name="Personnel" sheetId="14" r:id="rId1"/>
    <sheet name="Achats-consommables" sheetId="13" r:id="rId2"/>
    <sheet name="Sous-traitances" sheetId="16" r:id="rId3"/>
  </sheets>
  <definedNames>
    <definedName name="_xlnm._FilterDatabase" localSheetId="0" hidden="1">Personnel!$B$4:$D$36</definedName>
    <definedName name="_xlnm._FilterDatabase" localSheetId="2" hidden="1">'Sous-traitances'!$B$17:$F$18</definedName>
    <definedName name="_xlnm.Print_Area" localSheetId="1">'Achats-consommables'!$B$1:$F$60</definedName>
    <definedName name="_xlnm.Print_Area" localSheetId="0">Personnel!$A$2:$BI$58</definedName>
    <definedName name="_xlnm.Print_Area" localSheetId="2">'Sous-traitances'!$B$3:$F$54</definedName>
  </definedNames>
  <calcPr calcId="191029"/>
</workbook>
</file>

<file path=xl/calcChain.xml><?xml version="1.0" encoding="utf-8"?>
<calcChain xmlns="http://schemas.openxmlformats.org/spreadsheetml/2006/main">
  <c r="BB37" i="14" l="1"/>
  <c r="AW37" i="14"/>
  <c r="AR37" i="14"/>
  <c r="BG39" i="14"/>
  <c r="BG40" i="14"/>
  <c r="BG41" i="14"/>
  <c r="BG42" i="14"/>
  <c r="BG43" i="14"/>
  <c r="BG44" i="14"/>
  <c r="BG45" i="14"/>
  <c r="BG46" i="14"/>
  <c r="BG47" i="14"/>
  <c r="BG48" i="14"/>
  <c r="BG49" i="14"/>
  <c r="BG50" i="14"/>
  <c r="BG51" i="14"/>
  <c r="BG52" i="14"/>
  <c r="BG53" i="14"/>
  <c r="BG54" i="14"/>
  <c r="BG55" i="14"/>
  <c r="BG38" i="14"/>
  <c r="BB39" i="14"/>
  <c r="BB40" i="14"/>
  <c r="BB41" i="14"/>
  <c r="BB42" i="14"/>
  <c r="BB43" i="14"/>
  <c r="BB44" i="14"/>
  <c r="BB45" i="14"/>
  <c r="BB46" i="14"/>
  <c r="BB47" i="14"/>
  <c r="BB48" i="14"/>
  <c r="BB49" i="14"/>
  <c r="BB50" i="14"/>
  <c r="BB51" i="14"/>
  <c r="BB52" i="14"/>
  <c r="BB53" i="14"/>
  <c r="BB54" i="14"/>
  <c r="BB55" i="14"/>
  <c r="BB38" i="14"/>
  <c r="AW39" i="14"/>
  <c r="AW40" i="14"/>
  <c r="AW41" i="14"/>
  <c r="AW42" i="14"/>
  <c r="AW43" i="14"/>
  <c r="AW44" i="14"/>
  <c r="AW45" i="14"/>
  <c r="AW46" i="14"/>
  <c r="AW47" i="14"/>
  <c r="AW48" i="14"/>
  <c r="AW49" i="14"/>
  <c r="AW50" i="14"/>
  <c r="AW51" i="14"/>
  <c r="AW52" i="14"/>
  <c r="AW53" i="14"/>
  <c r="AW54" i="14"/>
  <c r="AW55" i="14"/>
  <c r="AW38" i="14"/>
  <c r="AR39" i="14"/>
  <c r="AR40" i="14"/>
  <c r="AR41" i="14"/>
  <c r="AR42" i="14"/>
  <c r="AR43" i="14"/>
  <c r="AR44" i="14"/>
  <c r="AR45" i="14"/>
  <c r="AR46" i="14"/>
  <c r="AR47" i="14"/>
  <c r="AR48" i="14"/>
  <c r="AR49" i="14"/>
  <c r="AR50" i="14"/>
  <c r="AR51" i="14"/>
  <c r="AR52" i="14"/>
  <c r="AR53" i="14"/>
  <c r="AR54" i="14"/>
  <c r="AR55" i="14"/>
  <c r="AR38" i="14"/>
  <c r="AM39" i="14"/>
  <c r="AM40" i="14"/>
  <c r="AM41" i="14"/>
  <c r="AM42" i="14"/>
  <c r="AM43" i="14"/>
  <c r="AM44" i="14"/>
  <c r="AM45" i="14"/>
  <c r="AM46" i="14"/>
  <c r="AM47" i="14"/>
  <c r="AM48" i="14"/>
  <c r="AM49" i="14"/>
  <c r="AM50" i="14"/>
  <c r="AM51" i="14"/>
  <c r="AM52" i="14"/>
  <c r="AM53" i="14"/>
  <c r="AM54" i="14"/>
  <c r="AM55" i="14"/>
  <c r="AM38" i="14"/>
  <c r="AH39" i="14"/>
  <c r="AH40" i="14"/>
  <c r="AH41" i="14"/>
  <c r="AH42" i="14"/>
  <c r="AH43" i="14"/>
  <c r="AH44" i="14"/>
  <c r="AH45" i="14"/>
  <c r="AH46" i="14"/>
  <c r="AH47" i="14"/>
  <c r="AH48" i="14"/>
  <c r="AH49" i="14"/>
  <c r="AH50" i="14"/>
  <c r="AH51" i="14"/>
  <c r="AH52" i="14"/>
  <c r="AH53" i="14"/>
  <c r="AH54" i="14"/>
  <c r="AH55" i="14"/>
  <c r="AH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53" i="14"/>
  <c r="X54" i="14"/>
  <c r="X55" i="14"/>
  <c r="X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38" i="14"/>
  <c r="BG37" i="14"/>
  <c r="AM37" i="14"/>
  <c r="AH37" i="14"/>
  <c r="AC37" i="14"/>
  <c r="X37" i="14"/>
  <c r="S37" i="14"/>
  <c r="N37" i="14"/>
  <c r="I37" i="14"/>
  <c r="D37" i="14"/>
  <c r="D10" i="16"/>
  <c r="F52" i="16"/>
  <c r="F57" i="13"/>
  <c r="D9" i="16"/>
  <c r="D11" i="16"/>
  <c r="D12" i="16"/>
  <c r="D8" i="16"/>
  <c r="BK41" i="14" l="1"/>
  <c r="BK49" i="14"/>
  <c r="BK45" i="14"/>
  <c r="BK52" i="14"/>
  <c r="BK48" i="14"/>
  <c r="BK44" i="14"/>
  <c r="BK40" i="14"/>
  <c r="BK46" i="14"/>
  <c r="BK42" i="14"/>
  <c r="BK53" i="14"/>
  <c r="BK54" i="14"/>
  <c r="BK50" i="14"/>
  <c r="BK55" i="14"/>
  <c r="BK51" i="14"/>
  <c r="BK47" i="14"/>
  <c r="BK43" i="14"/>
  <c r="BK39" i="14"/>
  <c r="BK37" i="14"/>
  <c r="BK38" i="14"/>
</calcChain>
</file>

<file path=xl/sharedStrings.xml><?xml version="1.0" encoding="utf-8"?>
<sst xmlns="http://schemas.openxmlformats.org/spreadsheetml/2006/main" count="504" uniqueCount="80">
  <si>
    <t>Date</t>
  </si>
  <si>
    <t>Nombre d'heures</t>
  </si>
  <si>
    <t>Prestataire</t>
  </si>
  <si>
    <t>Matières et marchandises achetées</t>
  </si>
  <si>
    <t>Nature</t>
  </si>
  <si>
    <t>Prestations externes / Sous-traitances</t>
  </si>
  <si>
    <t>Entreprise bénéficiaire :</t>
  </si>
  <si>
    <t>Fournisseur</t>
  </si>
  <si>
    <t>Date (par mois)</t>
  </si>
  <si>
    <t>ETAT RECAPITULATIF DES DEPENSES</t>
  </si>
  <si>
    <t>ACHATS - CONSOMMABLES</t>
  </si>
  <si>
    <t>Achats - Consommables</t>
  </si>
  <si>
    <t>Nature des postes de dépenses</t>
  </si>
  <si>
    <r>
      <t xml:space="preserve">Coût </t>
    </r>
    <r>
      <rPr>
        <b/>
        <sz val="10"/>
        <rFont val="Arial"/>
        <family val="2"/>
      </rPr>
      <t>HT</t>
    </r>
    <r>
      <rPr>
        <sz val="10"/>
        <rFont val="Arial"/>
        <family val="2"/>
      </rPr>
      <t xml:space="preserve"> (€)</t>
    </r>
  </si>
  <si>
    <t>Total Hors Taxes Prestations externes et sous-traitances</t>
  </si>
  <si>
    <t>Total Hors Taxes Achats - Consommables</t>
  </si>
  <si>
    <r>
      <t xml:space="preserve">Prix d'achat </t>
    </r>
    <r>
      <rPr>
        <b/>
        <sz val="10"/>
        <rFont val="Arial"/>
        <family val="2"/>
      </rPr>
      <t>HT</t>
    </r>
    <r>
      <rPr>
        <sz val="10"/>
        <rFont val="Arial"/>
        <family val="2"/>
      </rPr>
      <t xml:space="preserve"> (€)</t>
    </r>
  </si>
  <si>
    <t>PRESTATIONS EXTERNES et SOUS-TRAITANCES</t>
  </si>
  <si>
    <t>Immo n° :</t>
  </si>
  <si>
    <t>Date de début de projet</t>
  </si>
  <si>
    <t>Résponsable</t>
  </si>
  <si>
    <t>N° OA / N° Facture</t>
  </si>
  <si>
    <t>N° OA / N° facture</t>
  </si>
  <si>
    <t>Commentaires</t>
  </si>
  <si>
    <t>Projet:</t>
  </si>
  <si>
    <t>Projet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</si>
  <si>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</si>
  <si>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</si>
  <si>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</si>
  <si>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</si>
  <si>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</si>
  <si>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</si>
  <si>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</si>
  <si>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</si>
  <si>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</si>
  <si>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Decembre</t>
  </si>
  <si>
    <t>OP1</t>
  </si>
  <si>
    <t>Pulvérisation/fragmentation/sphéroidisation</t>
  </si>
  <si>
    <t>OP2</t>
  </si>
  <si>
    <t>Industrialisation de procédés (laser, plasma,…)</t>
  </si>
  <si>
    <t>OP3</t>
  </si>
  <si>
    <t>Développement de solutions de soudure/rechargement</t>
  </si>
  <si>
    <t>Veille, séminaire, salons, formation.</t>
  </si>
  <si>
    <t>OP1 / RE-USE</t>
  </si>
  <si>
    <t>OP3 / BIG CARB</t>
  </si>
  <si>
    <t xml:space="preserve">Date
</t>
  </si>
  <si>
    <t>²</t>
  </si>
  <si>
    <t>Janvier</t>
  </si>
  <si>
    <t>Aout</t>
  </si>
  <si>
    <t xml:space="preserve">                                         Feuille d'heure année : 2023</t>
  </si>
  <si>
    <t xml:space="preserve">OP2 / R2018-02 / Fil fourré </t>
  </si>
  <si>
    <t>OP2 / R2018-07 / High Speed</t>
  </si>
  <si>
    <t>OP1 / R2018-08 / Dépôts durs (TiC/VC)</t>
  </si>
  <si>
    <t>OP3 / R2018-22 / Technoplaquette</t>
  </si>
  <si>
    <t>OP2 / R2019-04 / Bras interne</t>
  </si>
  <si>
    <t>OP2 / R2019-05 / Carbure 3D</t>
  </si>
  <si>
    <t>OP3 / R2022-01 / ULTITECH</t>
  </si>
  <si>
    <t>OP4 / R2023-01 / 3D SCAN</t>
  </si>
  <si>
    <t>OP3 / R2023-02  / RECYLAM</t>
  </si>
  <si>
    <t>Administratif R&amp;D (CIR, CIFRE, Suivi)</t>
  </si>
  <si>
    <t>OP 1 / Amélioration creuset froid</t>
  </si>
  <si>
    <t>OP1 / Divers ( à préciser dans commentaires)</t>
  </si>
  <si>
    <t>OP2 / Divers ( à préciser dans commentaires)</t>
  </si>
  <si>
    <t>OP3 / Divers ( à préciser dans commentaires)</t>
  </si>
  <si>
    <t>OP2 / R2018-018 :  Fab add / Integradde / Siemens</t>
  </si>
  <si>
    <t>Recap par projet</t>
  </si>
  <si>
    <t>Total mensuel</t>
  </si>
  <si>
    <t xml:space="preserve">Salarié : </t>
  </si>
  <si>
    <t>OP4</t>
  </si>
  <si>
    <t>Développement de moyens de contrôle/ mesure</t>
  </si>
  <si>
    <t>4,0 h</t>
  </si>
  <si>
    <t>Broyage sphérotène</t>
  </si>
  <si>
    <t>Wearcon</t>
  </si>
  <si>
    <t>Cordon concurrent</t>
  </si>
  <si>
    <t>Soutenance thèse Kevin</t>
  </si>
  <si>
    <t>Cordons concurrents</t>
  </si>
  <si>
    <t>Décarbonation</t>
  </si>
  <si>
    <t>Bearings</t>
  </si>
  <si>
    <t>caractérisation</t>
  </si>
  <si>
    <t>Techno 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</si>
</sst>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dd/mm/yy;@"/>
    <numFmt numFmtId="166" formatCode="#,##0.00\ &quot;€&quot;"/>
    <numFmt numFmtId="167" formatCode="#.#0&quot; h&quot;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 Rounded MT Bold"/>
      <family val="2"/>
    </font>
    <font>
      <sz val="12"/>
      <name val="Arial Rounded MT Bold"/>
      <family val="2"/>
    </font>
    <font>
      <sz val="10"/>
      <name val="Tahoma"/>
      <family val="2"/>
    </font>
    <font>
      <b/>
      <sz val="12"/>
      <name val="Arial Rounded MT Bold"/>
      <family val="2"/>
    </font>
    <font>
      <sz val="12"/>
      <color indexed="10"/>
      <name val="Arial Rounded MT Bold"/>
      <family val="2"/>
    </font>
    <font>
      <sz val="10"/>
      <color indexed="10"/>
      <name val="Tahoma"/>
      <family val="2"/>
    </font>
    <font>
      <sz val="9"/>
      <name val="Tahoma"/>
      <family val="2"/>
    </font>
    <font>
      <b/>
      <sz val="11"/>
      <name val="Arial"/>
      <family val="2"/>
    </font>
    <font>
      <sz val="7"/>
      <color indexed="2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44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8" fillId="2" borderId="0" xfId="0" applyFont="1" applyFill="1" applyBorder="1" applyAlignme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0" xfId="0" applyFill="1" applyBorder="1" applyAlignment="1">
      <alignment vertical="center" wrapText="1"/>
    </xf>
    <xf numFmtId="2" fontId="0" fillId="2" borderId="0" xfId="0" applyNumberFormat="1" applyFill="1" applyBorder="1"/>
    <xf numFmtId="164" fontId="0" fillId="2" borderId="0" xfId="0" applyNumberFormat="1" applyFill="1" applyBorder="1"/>
    <xf numFmtId="0" fontId="0" fillId="2" borderId="5" xfId="0" applyFill="1" applyBorder="1" applyAlignment="1"/>
    <xf numFmtId="49" fontId="0" fillId="2" borderId="1" xfId="0" applyNumberFormat="1" applyFill="1" applyBorder="1"/>
    <xf numFmtId="0" fontId="11" fillId="2" borderId="0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8" fillId="2" borderId="13" xfId="0" applyFont="1" applyFill="1" applyBorder="1" applyAlignment="1"/>
    <xf numFmtId="165" fontId="0" fillId="2" borderId="13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165" fontId="0" fillId="2" borderId="15" xfId="0" applyNumberFormat="1" applyFill="1" applyBorder="1"/>
    <xf numFmtId="0" fontId="10" fillId="2" borderId="13" xfId="0" applyFont="1" applyFill="1" applyBorder="1" applyAlignment="1"/>
    <xf numFmtId="0" fontId="11" fillId="2" borderId="13" xfId="0" applyFont="1" applyFill="1" applyBorder="1" applyAlignment="1"/>
    <xf numFmtId="0" fontId="11" fillId="2" borderId="13" xfId="0" applyFont="1" applyFill="1" applyBorder="1" applyAlignment="1">
      <alignment horizontal="center"/>
    </xf>
    <xf numFmtId="0" fontId="4" fillId="2" borderId="16" xfId="0" applyFont="1" applyFill="1" applyBorder="1"/>
    <xf numFmtId="44" fontId="6" fillId="2" borderId="2" xfId="1" applyFont="1" applyFill="1" applyBorder="1" applyAlignment="1">
      <alignment horizontal="center"/>
    </xf>
    <xf numFmtId="44" fontId="5" fillId="3" borderId="17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0" fillId="2" borderId="15" xfId="0" applyFill="1" applyBorder="1"/>
    <xf numFmtId="166" fontId="5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166" fontId="0" fillId="2" borderId="2" xfId="0" applyNumberFormat="1" applyFill="1" applyBorder="1" applyAlignment="1"/>
    <xf numFmtId="0" fontId="6" fillId="2" borderId="5" xfId="0" applyFont="1" applyFill="1" applyBorder="1" applyAlignment="1"/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5" fontId="0" fillId="2" borderId="0" xfId="0" applyNumberFormat="1" applyFill="1"/>
    <xf numFmtId="167" fontId="5" fillId="3" borderId="14" xfId="1" applyNumberFormat="1" applyFont="1" applyFill="1" applyBorder="1" applyAlignment="1">
      <alignment horizontal="right" vertical="center"/>
    </xf>
    <xf numFmtId="167" fontId="0" fillId="2" borderId="0" xfId="0" applyNumberFormat="1" applyFill="1" applyAlignment="1">
      <alignment horizontal="right"/>
    </xf>
    <xf numFmtId="165" fontId="6" fillId="2" borderId="0" xfId="0" applyNumberFormat="1" applyFont="1" applyFill="1"/>
    <xf numFmtId="165" fontId="6" fillId="2" borderId="2" xfId="0" applyNumberFormat="1" applyFont="1" applyFill="1" applyBorder="1"/>
    <xf numFmtId="167" fontId="6" fillId="2" borderId="2" xfId="2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2" borderId="2" xfId="0" applyFill="1" applyBorder="1"/>
    <xf numFmtId="14" fontId="0" fillId="2" borderId="2" xfId="0" applyNumberFormat="1" applyFill="1" applyBorder="1"/>
    <xf numFmtId="14" fontId="6" fillId="2" borderId="2" xfId="0" applyNumberFormat="1" applyFont="1" applyFill="1" applyBorder="1"/>
    <xf numFmtId="14" fontId="6" fillId="2" borderId="4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shrinkToFit="1"/>
    </xf>
    <xf numFmtId="165" fontId="0" fillId="2" borderId="2" xfId="0" applyNumberFormat="1" applyFill="1" applyBorder="1" applyAlignment="1">
      <alignment shrinkToFit="1"/>
    </xf>
    <xf numFmtId="0" fontId="6" fillId="2" borderId="2" xfId="0" applyFont="1" applyFill="1" applyBorder="1" applyAlignment="1">
      <alignment shrinkToFit="1"/>
    </xf>
    <xf numFmtId="167" fontId="16" fillId="2" borderId="2" xfId="0" applyNumberFormat="1" applyFont="1" applyFill="1" applyBorder="1" applyAlignment="1">
      <alignment vertical="center" wrapText="1"/>
    </xf>
    <xf numFmtId="167" fontId="0" fillId="2" borderId="0" xfId="0" applyNumberFormat="1" applyFill="1"/>
    <xf numFmtId="167" fontId="17" fillId="2" borderId="2" xfId="0" applyNumberFormat="1" applyFont="1" applyFill="1" applyBorder="1" applyAlignment="1">
      <alignment vertical="center" wrapText="1"/>
    </xf>
    <xf numFmtId="167" fontId="0" fillId="2" borderId="0" xfId="0" applyNumberFormat="1" applyFill="1" applyBorder="1" applyAlignment="1">
      <alignment horizontal="right"/>
    </xf>
    <xf numFmtId="165" fontId="0" fillId="2" borderId="0" xfId="0" applyNumberFormat="1" applyFill="1" applyBorder="1"/>
    <xf numFmtId="167" fontId="16" fillId="2" borderId="0" xfId="0" applyNumberFormat="1" applyFont="1" applyFill="1" applyBorder="1" applyAlignment="1">
      <alignment vertical="center" wrapText="1"/>
    </xf>
    <xf numFmtId="49" fontId="6" fillId="2" borderId="3" xfId="3" applyNumberFormat="1" applyFont="1" applyFill="1" applyBorder="1" applyAlignment="1">
      <alignment vertical="center" shrinkToFit="1"/>
    </xf>
    <xf numFmtId="165" fontId="6" fillId="2" borderId="0" xfId="0" applyNumberFormat="1" applyFont="1" applyFill="1" applyBorder="1"/>
    <xf numFmtId="167" fontId="16" fillId="2" borderId="3" xfId="0" applyNumberFormat="1" applyFont="1" applyFill="1" applyBorder="1" applyAlignment="1">
      <alignment vertical="center" wrapText="1"/>
    </xf>
    <xf numFmtId="49" fontId="6" fillId="2" borderId="2" xfId="3" applyNumberFormat="1" applyFont="1" applyFill="1" applyBorder="1" applyAlignment="1">
      <alignment vertical="center" shrinkToFit="1"/>
    </xf>
    <xf numFmtId="167" fontId="5" fillId="3" borderId="2" xfId="1" applyNumberFormat="1" applyFont="1" applyFill="1" applyBorder="1" applyAlignment="1">
      <alignment horizontal="right" vertical="center"/>
    </xf>
    <xf numFmtId="0" fontId="17" fillId="5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shrinkToFit="1"/>
    </xf>
    <xf numFmtId="165" fontId="4" fillId="2" borderId="0" xfId="0" applyNumberFormat="1" applyFont="1" applyFill="1" applyBorder="1" applyAlignment="1">
      <alignment shrinkToFit="1"/>
    </xf>
    <xf numFmtId="167" fontId="17" fillId="2" borderId="0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shrinkToFit="1"/>
    </xf>
    <xf numFmtId="167" fontId="5" fillId="5" borderId="10" xfId="1" applyNumberFormat="1" applyFont="1" applyFill="1" applyBorder="1" applyAlignment="1">
      <alignment horizontal="right" vertical="center"/>
    </xf>
    <xf numFmtId="49" fontId="6" fillId="6" borderId="3" xfId="3" applyNumberFormat="1" applyFont="1" applyFill="1" applyBorder="1" applyAlignment="1">
      <alignment vertical="center" shrinkToFit="1"/>
    </xf>
    <xf numFmtId="167" fontId="6" fillId="6" borderId="2" xfId="2" applyNumberFormat="1" applyFont="1" applyFill="1" applyBorder="1" applyAlignment="1">
      <alignment horizontal="right"/>
    </xf>
    <xf numFmtId="167" fontId="1" fillId="2" borderId="2" xfId="2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 vertical="center"/>
    </xf>
    <xf numFmtId="165" fontId="5" fillId="3" borderId="5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67" fontId="18" fillId="2" borderId="4" xfId="0" applyNumberFormat="1" applyFont="1" applyFill="1" applyBorder="1" applyAlignment="1">
      <alignment horizontal="left"/>
    </xf>
    <xf numFmtId="167" fontId="0" fillId="2" borderId="6" xfId="0" applyNumberFormat="1" applyFill="1" applyBorder="1" applyAlignment="1">
      <alignment horizontal="left"/>
    </xf>
    <xf numFmtId="167" fontId="0" fillId="2" borderId="5" xfId="0" applyNumberForma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5" fillId="3" borderId="22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Milliers" xfId="2" builtinId="3"/>
    <cellStyle name="Normal" xfId="0" builtinId="0"/>
    <cellStyle name="Normal_ADI 2 Demande Prévisions Devis Fiche financièr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188383</xdr:colOff>
      <xdr:row>0</xdr:row>
      <xdr:rowOff>105833</xdr:rowOff>
    </xdr:from>
    <xdr:to>
      <xdr:col>2</xdr:col>
      <xdr:colOff>1123411</xdr:colOff>
      <xdr:row>0</xdr:row>
      <xdr:rowOff>497416</xdr:rowOff>
    </xdr:to>
    <xdr:pic>
      <xdr:nvPicPr>
        <xdr:cNvPr id="1242" name="Image 1" descr="cid:image002.png@01D3861B.38D57AB0">
          <a:extLst>
            <a:ext uri="{FF2B5EF4-FFF2-40B4-BE49-F238E27FC236}">
              <a16:creationId xmlns:a16="http://schemas.microsoft.com/office/drawing/2014/main" id="{50A73865-5E4D-45DE-A8CD-CB386754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05833"/>
          <a:ext cx="1591194" cy="39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1190625</xdr:colOff>
      <xdr:row>4</xdr:row>
      <xdr:rowOff>142875</xdr:rowOff>
    </xdr:to>
    <xdr:pic>
      <xdr:nvPicPr>
        <xdr:cNvPr id="2186" name="Image 1" descr="cid:image002.png@01D3861B.38D57AB0">
          <a:extLst>
            <a:ext uri="{FF2B5EF4-FFF2-40B4-BE49-F238E27FC236}">
              <a16:creationId xmlns:a16="http://schemas.microsoft.com/office/drawing/2014/main" id="{5FCE75FF-F7CC-4689-950F-AF547073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85775"/>
          <a:ext cx="2266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1085850</xdr:colOff>
      <xdr:row>4</xdr:row>
      <xdr:rowOff>171450</xdr:rowOff>
    </xdr:to>
    <xdr:pic>
      <xdr:nvPicPr>
        <xdr:cNvPr id="3210" name="Image 1" descr="cid:image002.png@01D3861B.38D57AB0">
          <a:extLst>
            <a:ext uri="{FF2B5EF4-FFF2-40B4-BE49-F238E27FC236}">
              <a16:creationId xmlns:a16="http://schemas.microsoft.com/office/drawing/2014/main" id="{8FA9588C-7029-4A7A-8C18-E18734B3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5775"/>
          <a:ext cx="2266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79"/>
  <sheetViews>
    <sheetView tabSelected="1" topLeftCell="AX7" zoomScale="90" zoomScaleNormal="90" workbookViewId="0">
      <selection activeCell="BJ24" sqref="BJ24"/>
    </sheetView>
  </sheetViews>
  <sheetFormatPr baseColWidth="10" defaultColWidth="11.44140625" defaultRowHeight="13.2" x14ac:dyDescent="0.25"/>
  <cols>
    <col min="1" max="1" width="5.5546875" style="1" customWidth="1"/>
    <col min="2" max="2" width="9.88671875" style="51" customWidth="1"/>
    <col min="3" max="3" width="33.6640625" style="1" customWidth="1"/>
    <col min="4" max="4" width="11.44140625" style="53" customWidth="1"/>
    <col min="5" max="5" width="20.6640625" style="53" customWidth="1"/>
    <col min="6" max="6" width="2.88671875" style="1" customWidth="1"/>
    <col min="7" max="7" width="9.88671875" style="51" customWidth="1"/>
    <col min="8" max="8" width="34" style="1" customWidth="1"/>
    <col min="9" max="9" width="11.44140625" style="53" customWidth="1"/>
    <col min="10" max="10" width="20.6640625" style="53" customWidth="1"/>
    <col min="11" max="11" width="6.6640625" style="1" customWidth="1"/>
    <col min="12" max="12" width="9.88671875" style="51" customWidth="1"/>
    <col min="13" max="13" width="34" style="1" customWidth="1"/>
    <col min="14" max="14" width="11.44140625" style="53" customWidth="1"/>
    <col min="15" max="15" width="20.6640625" style="53" customWidth="1"/>
    <col min="16" max="16" width="11.44140625" style="1"/>
    <col min="17" max="17" width="9.88671875" style="51" customWidth="1"/>
    <col min="18" max="18" width="34" style="1" customWidth="1"/>
    <col min="19" max="19" width="11.44140625" style="53"/>
    <col min="20" max="20" width="20.6640625" style="53" customWidth="1"/>
    <col min="21" max="21" width="11.44140625" style="1"/>
    <col min="22" max="22" width="9.88671875" style="51" customWidth="1"/>
    <col min="23" max="23" width="34" style="1" customWidth="1"/>
    <col min="24" max="24" width="11.44140625" style="53"/>
    <col min="25" max="25" width="20.6640625" style="53" customWidth="1"/>
    <col min="26" max="26" width="11.44140625" style="1"/>
    <col min="27" max="27" width="9.88671875" style="51" customWidth="1"/>
    <col min="28" max="28" width="34" style="1" customWidth="1"/>
    <col min="29" max="29" width="11.44140625" style="53"/>
    <col min="30" max="30" width="20.6640625" style="53" customWidth="1"/>
    <col min="31" max="31" width="11.44140625" style="1"/>
    <col min="32" max="32" width="9.88671875" style="51" customWidth="1"/>
    <col min="33" max="33" width="34" style="1" customWidth="1"/>
    <col min="34" max="34" width="11.44140625" style="53"/>
    <col min="35" max="35" width="20.6640625" style="53" customWidth="1"/>
    <col min="36" max="36" width="11.44140625" style="1"/>
    <col min="37" max="37" width="9.88671875" style="51" customWidth="1"/>
    <col min="38" max="38" width="34" style="1" customWidth="1"/>
    <col min="39" max="39" width="11.44140625" style="53"/>
    <col min="40" max="40" width="20.6640625" style="53" customWidth="1"/>
    <col min="41" max="41" width="11.44140625" style="1"/>
    <col min="42" max="42" width="9.88671875" style="51" customWidth="1"/>
    <col min="43" max="43" width="34" style="1" customWidth="1"/>
    <col min="44" max="44" width="11.44140625" style="53"/>
    <col min="45" max="45" width="20.6640625" style="53" customWidth="1"/>
    <col min="46" max="46" width="11.44140625" style="1"/>
    <col min="47" max="47" width="9.88671875" style="51" customWidth="1"/>
    <col min="48" max="48" width="34" style="1" customWidth="1"/>
    <col min="49" max="49" width="11.44140625" style="53"/>
    <col min="50" max="50" width="20.6640625" style="53" customWidth="1"/>
    <col min="51" max="51" width="11.44140625" style="1"/>
    <col min="52" max="52" width="9.88671875" style="51" customWidth="1"/>
    <col min="53" max="53" width="34" style="1" customWidth="1"/>
    <col min="54" max="54" width="11.44140625" style="53"/>
    <col min="55" max="55" width="20.6640625" style="53" customWidth="1"/>
    <col min="56" max="56" width="11.44140625" style="1"/>
    <col min="57" max="57" width="9.88671875" style="51" customWidth="1"/>
    <col min="58" max="58" width="34" style="1" customWidth="1"/>
    <col min="59" max="59" width="11.44140625" style="53"/>
    <col min="60" max="60" width="20.6640625" style="53" customWidth="1"/>
    <col min="61" max="61" width="5.44140625" style="1" customWidth="1"/>
    <col min="62" max="62" width="44.88671875" style="1" customWidth="1"/>
    <col min="63" max="63" width="15.88671875" style="1" customWidth="1"/>
    <col min="64" max="16384" width="11.44140625" style="1"/>
  </cols>
  <sheetData>
    <row r="1" spans="1:60" ht="42.75" customHeight="1" x14ac:dyDescent="0.5">
      <c r="A1" s="107" t="s">
        <v>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9"/>
    </row>
    <row r="2" spans="1:60" ht="42" customHeight="1" x14ac:dyDescent="0.25">
      <c r="B2" s="99" t="s">
        <v>67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5" customFormat="1" ht="18" customHeight="1" x14ac:dyDescent="0.25">
      <c r="B3" s="104" t="s">
        <v>47</v>
      </c>
      <c r="C3" s="105"/>
      <c r="D3" s="105"/>
      <c r="E3" s="106"/>
      <c r="G3" s="101" t="s">
        <v>26</v>
      </c>
      <c r="H3" s="102"/>
      <c r="I3" s="102"/>
      <c r="J3" s="103"/>
      <c r="L3" s="101" t="s">
        <v>27</v>
      </c>
      <c r="M3" s="102"/>
      <c r="N3" s="102"/>
      <c r="O3" s="103"/>
      <c r="Q3" s="101" t="s">
        <v>28</v>
      </c>
      <c r="R3" s="102"/>
      <c r="S3" s="102"/>
      <c r="T3" s="103"/>
      <c r="V3" s="101" t="s">
        <v>29</v>
      </c>
      <c r="W3" s="102"/>
      <c r="X3" s="102"/>
      <c r="Y3" s="103"/>
      <c r="AA3" s="101" t="s">
        <v>30</v>
      </c>
      <c r="AB3" s="102"/>
      <c r="AC3" s="102"/>
      <c r="AD3" s="103"/>
      <c r="AF3" s="101" t="s">
        <v>31</v>
      </c>
      <c r="AG3" s="102"/>
      <c r="AH3" s="102"/>
      <c r="AI3" s="103"/>
      <c r="AK3" s="101" t="s">
        <v>48</v>
      </c>
      <c r="AL3" s="102"/>
      <c r="AM3" s="102"/>
      <c r="AN3" s="103"/>
      <c r="AP3" s="101" t="s">
        <v>32</v>
      </c>
      <c r="AQ3" s="102"/>
      <c r="AR3" s="102"/>
      <c r="AS3" s="103"/>
      <c r="AU3" s="101" t="s">
        <v>33</v>
      </c>
      <c r="AV3" s="102"/>
      <c r="AW3" s="102"/>
      <c r="AX3" s="103"/>
      <c r="AZ3" s="101" t="s">
        <v>34</v>
      </c>
      <c r="BA3" s="102"/>
      <c r="BB3" s="102"/>
      <c r="BC3" s="103"/>
      <c r="BE3" s="101" t="s">
        <v>35</v>
      </c>
      <c r="BF3" s="102"/>
      <c r="BG3" s="102"/>
      <c r="BH3" s="103"/>
    </row>
    <row r="4" spans="1:60" ht="12.75" customHeight="1" x14ac:dyDescent="0.25">
      <c r="B4" s="95" t="s">
        <v>45</v>
      </c>
      <c r="C4" s="98" t="s">
        <v>25</v>
      </c>
      <c r="D4" s="93" t="s">
        <v>1</v>
      </c>
      <c r="E4" s="93" t="s">
        <v>23</v>
      </c>
      <c r="G4" s="95" t="s">
        <v>0</v>
      </c>
      <c r="H4" s="97" t="s">
        <v>25</v>
      </c>
      <c r="I4" s="93" t="s">
        <v>1</v>
      </c>
      <c r="J4" s="93" t="s">
        <v>23</v>
      </c>
      <c r="L4" s="95" t="s">
        <v>0</v>
      </c>
      <c r="M4" s="97" t="s">
        <v>25</v>
      </c>
      <c r="N4" s="93" t="s">
        <v>1</v>
      </c>
      <c r="O4" s="93" t="s">
        <v>23</v>
      </c>
      <c r="Q4" s="95" t="s">
        <v>0</v>
      </c>
      <c r="R4" s="97" t="s">
        <v>25</v>
      </c>
      <c r="S4" s="93" t="s">
        <v>1</v>
      </c>
      <c r="T4" s="93" t="s">
        <v>23</v>
      </c>
      <c r="V4" s="95" t="s">
        <v>0</v>
      </c>
      <c r="W4" s="97" t="s">
        <v>25</v>
      </c>
      <c r="X4" s="93" t="s">
        <v>1</v>
      </c>
      <c r="Y4" s="93" t="s">
        <v>23</v>
      </c>
      <c r="AA4" s="95" t="s">
        <v>0</v>
      </c>
      <c r="AB4" s="97" t="s">
        <v>25</v>
      </c>
      <c r="AC4" s="93" t="s">
        <v>1</v>
      </c>
      <c r="AD4" s="93" t="s">
        <v>23</v>
      </c>
      <c r="AF4" s="95" t="s">
        <v>0</v>
      </c>
      <c r="AG4" s="97" t="s">
        <v>25</v>
      </c>
      <c r="AH4" s="93" t="s">
        <v>1</v>
      </c>
      <c r="AI4" s="93" t="s">
        <v>23</v>
      </c>
      <c r="AK4" s="95" t="s">
        <v>0</v>
      </c>
      <c r="AL4" s="97" t="s">
        <v>25</v>
      </c>
      <c r="AM4" s="93" t="s">
        <v>1</v>
      </c>
      <c r="AN4" s="93" t="s">
        <v>23</v>
      </c>
      <c r="AP4" s="95" t="s">
        <v>0</v>
      </c>
      <c r="AQ4" s="97" t="s">
        <v>25</v>
      </c>
      <c r="AR4" s="93" t="s">
        <v>1</v>
      </c>
      <c r="AS4" s="93" t="s">
        <v>23</v>
      </c>
      <c r="AU4" s="95" t="s">
        <v>0</v>
      </c>
      <c r="AV4" s="97" t="s">
        <v>25</v>
      </c>
      <c r="AW4" s="93" t="s">
        <v>1</v>
      </c>
      <c r="AX4" s="93" t="s">
        <v>23</v>
      </c>
      <c r="AZ4" s="95" t="s">
        <v>0</v>
      </c>
      <c r="BA4" s="97" t="s">
        <v>25</v>
      </c>
      <c r="BB4" s="93" t="s">
        <v>1</v>
      </c>
      <c r="BC4" s="93" t="s">
        <v>23</v>
      </c>
      <c r="BE4" s="95" t="s">
        <v>0</v>
      </c>
      <c r="BF4" s="97" t="s">
        <v>25</v>
      </c>
      <c r="BG4" s="93" t="s">
        <v>1</v>
      </c>
      <c r="BH4" s="93" t="s">
        <v>23</v>
      </c>
    </row>
    <row r="5" spans="1:60" x14ac:dyDescent="0.25">
      <c r="B5" s="96"/>
      <c r="C5" s="110"/>
      <c r="D5" s="94"/>
      <c r="E5" s="94"/>
      <c r="G5" s="96"/>
      <c r="H5" s="98"/>
      <c r="I5" s="94"/>
      <c r="J5" s="94"/>
      <c r="L5" s="96"/>
      <c r="M5" s="98"/>
      <c r="N5" s="94"/>
      <c r="O5" s="94"/>
      <c r="Q5" s="96"/>
      <c r="R5" s="98"/>
      <c r="S5" s="94"/>
      <c r="T5" s="94"/>
      <c r="V5" s="96"/>
      <c r="W5" s="98"/>
      <c r="X5" s="94"/>
      <c r="Y5" s="94"/>
      <c r="AA5" s="96"/>
      <c r="AB5" s="98"/>
      <c r="AC5" s="94"/>
      <c r="AD5" s="94"/>
      <c r="AF5" s="96"/>
      <c r="AG5" s="98"/>
      <c r="AH5" s="94"/>
      <c r="AI5" s="94"/>
      <c r="AK5" s="96"/>
      <c r="AL5" s="98"/>
      <c r="AM5" s="94"/>
      <c r="AN5" s="94"/>
      <c r="AP5" s="96"/>
      <c r="AQ5" s="98"/>
      <c r="AR5" s="94"/>
      <c r="AS5" s="94"/>
      <c r="AU5" s="96"/>
      <c r="AV5" s="98"/>
      <c r="AW5" s="94"/>
      <c r="AX5" s="94"/>
      <c r="AZ5" s="96"/>
      <c r="BA5" s="98"/>
      <c r="BB5" s="94"/>
      <c r="BC5" s="94"/>
      <c r="BE5" s="96"/>
      <c r="BF5" s="98"/>
      <c r="BG5" s="94"/>
      <c r="BH5" s="94"/>
    </row>
    <row r="6" spans="1:60" ht="15" customHeight="1" x14ac:dyDescent="0.25">
      <c r="B6" s="55">
        <v>44927</v>
      </c>
      <c r="C6" s="80"/>
      <c r="D6" s="56"/>
      <c r="E6" s="56"/>
      <c r="G6" s="55">
        <v>44958</v>
      </c>
      <c r="H6" s="77" t="s">
        <v>50</v>
      </c>
      <c r="I6" s="56">
        <v>4</v>
      </c>
      <c r="J6" s="56"/>
      <c r="L6" s="55">
        <v>44986</v>
      </c>
      <c r="M6" s="88"/>
      <c r="N6" s="89"/>
      <c r="O6" s="89"/>
      <c r="Q6" s="55">
        <v>45017</v>
      </c>
      <c r="R6" s="77"/>
      <c r="S6" s="56"/>
      <c r="T6" s="56"/>
      <c r="V6" s="55">
        <v>45047</v>
      </c>
      <c r="W6" s="77"/>
      <c r="X6" s="56"/>
      <c r="Y6" s="56"/>
      <c r="AA6" s="55">
        <v>45078</v>
      </c>
      <c r="AB6" s="77"/>
      <c r="AC6" s="56"/>
      <c r="AD6" s="56"/>
      <c r="AF6" s="55">
        <v>45108</v>
      </c>
      <c r="AG6" s="77"/>
      <c r="AH6" s="56"/>
      <c r="AI6" s="56"/>
      <c r="AK6" s="55">
        <v>45139</v>
      </c>
      <c r="AL6" s="77"/>
      <c r="AM6" s="56"/>
      <c r="AN6" s="56"/>
      <c r="AP6" s="55">
        <v>45170</v>
      </c>
      <c r="AQ6" s="77"/>
      <c r="AR6" s="56"/>
      <c r="AS6" s="56"/>
      <c r="AU6" s="55">
        <v>45200</v>
      </c>
      <c r="AV6" s="77"/>
      <c r="AW6" s="56"/>
      <c r="AX6" s="56"/>
      <c r="AZ6" s="55">
        <v>45231</v>
      </c>
      <c r="BA6" s="77"/>
      <c r="BB6" s="56"/>
      <c r="BC6" s="56"/>
      <c r="BE6" s="55">
        <v>45261</v>
      </c>
      <c r="BF6" s="77"/>
      <c r="BG6" s="56"/>
      <c r="BH6" s="56"/>
    </row>
    <row r="7" spans="1:60" ht="15" customHeight="1" x14ac:dyDescent="0.25">
      <c r="B7" s="55">
        <v>44928</v>
      </c>
      <c r="C7" s="80"/>
      <c r="D7" s="56"/>
      <c r="E7" s="56"/>
      <c r="G7" s="55">
        <v>44959</v>
      </c>
      <c r="H7" s="77" t="s">
        <v>59</v>
      </c>
      <c r="I7" s="56">
        <v>2</v>
      </c>
      <c r="J7" s="56"/>
      <c r="L7" s="55">
        <v>44987</v>
      </c>
      <c r="M7" s="88"/>
      <c r="N7" s="89"/>
      <c r="O7" s="89"/>
      <c r="Q7" s="55">
        <v>45018</v>
      </c>
      <c r="R7" s="77"/>
      <c r="S7" s="56"/>
      <c r="T7" s="56"/>
      <c r="V7" s="55">
        <v>45048</v>
      </c>
      <c r="W7" s="77"/>
      <c r="X7" s="56"/>
      <c r="Y7" s="56"/>
      <c r="AA7" s="55">
        <v>45079</v>
      </c>
      <c r="AB7" s="77"/>
      <c r="AC7" s="56"/>
      <c r="AD7" s="56"/>
      <c r="AF7" s="55">
        <v>45109</v>
      </c>
      <c r="AG7" s="77"/>
      <c r="AH7" s="56"/>
      <c r="AI7" s="56"/>
      <c r="AK7" s="55">
        <v>45140</v>
      </c>
      <c r="AL7" s="77" t="s">
        <v>43</v>
      </c>
      <c r="AM7" s="56">
        <v>3</v>
      </c>
      <c r="AN7" s="56"/>
      <c r="AP7" s="55">
        <v>45171</v>
      </c>
      <c r="AQ7" s="77"/>
      <c r="AR7" s="56"/>
      <c r="AS7" s="56"/>
      <c r="AU7" s="55">
        <v>45201</v>
      </c>
      <c r="AV7" s="77"/>
      <c r="AW7" s="56"/>
      <c r="AX7" s="56"/>
      <c r="AZ7" s="55">
        <v>45232</v>
      </c>
      <c r="BA7" s="77"/>
      <c r="BB7" s="56"/>
      <c r="BC7" s="56"/>
      <c r="BE7" s="55">
        <v>45262</v>
      </c>
      <c r="BF7" s="77"/>
      <c r="BG7" s="56"/>
      <c r="BH7" s="56"/>
    </row>
    <row r="8" spans="1:60" ht="15" customHeight="1" x14ac:dyDescent="0.25">
      <c r="B8" s="55">
        <v>44929</v>
      </c>
      <c r="C8" s="80" t="s">
        <v>52</v>
      </c>
      <c r="D8" s="56">
        <v>4</v>
      </c>
      <c r="E8" s="56"/>
      <c r="G8" s="55">
        <v>44960</v>
      </c>
      <c r="H8" s="77"/>
      <c r="I8" s="56"/>
      <c r="J8" s="56"/>
      <c r="L8" s="55">
        <v>44988</v>
      </c>
      <c r="M8" s="88"/>
      <c r="N8" s="89"/>
      <c r="O8" s="89"/>
      <c r="P8" s="24"/>
      <c r="Q8" s="55">
        <v>45019</v>
      </c>
      <c r="R8" s="77"/>
      <c r="S8" s="56"/>
      <c r="T8" s="56"/>
      <c r="V8" s="55">
        <v>45049</v>
      </c>
      <c r="W8" s="77"/>
      <c r="X8" s="56"/>
      <c r="Y8" s="56"/>
      <c r="AA8" s="55">
        <v>45080</v>
      </c>
      <c r="AB8" s="77"/>
      <c r="AC8" s="56"/>
      <c r="AD8" s="56"/>
      <c r="AF8" s="55">
        <v>45110</v>
      </c>
      <c r="AG8" s="77"/>
      <c r="AH8" s="57"/>
      <c r="AI8" s="56"/>
      <c r="AK8" s="55">
        <v>45141</v>
      </c>
      <c r="AL8" s="77" t="s">
        <v>59</v>
      </c>
      <c r="AM8" s="56">
        <v>2</v>
      </c>
      <c r="AN8" s="56"/>
      <c r="AP8" s="55">
        <v>45172</v>
      </c>
      <c r="AQ8" s="77"/>
      <c r="AR8" s="56"/>
      <c r="AS8" s="56"/>
      <c r="AU8" s="55">
        <v>45202</v>
      </c>
      <c r="AV8" s="77"/>
      <c r="AW8" s="56"/>
      <c r="AX8" s="56"/>
      <c r="AZ8" s="55">
        <v>45233</v>
      </c>
      <c r="BA8" s="77"/>
      <c r="BB8" s="56"/>
      <c r="BC8" s="56"/>
      <c r="BE8" s="55">
        <v>45263</v>
      </c>
      <c r="BF8" s="77"/>
      <c r="BG8" s="56"/>
      <c r="BH8" s="56"/>
    </row>
    <row r="9" spans="1:60" ht="15" customHeight="1" x14ac:dyDescent="0.25">
      <c r="B9" s="55">
        <v>44930</v>
      </c>
      <c r="C9" s="80"/>
      <c r="D9" s="56"/>
      <c r="E9" s="56"/>
      <c r="G9" s="55">
        <v>44961</v>
      </c>
      <c r="H9" s="77"/>
      <c r="I9" s="56"/>
      <c r="J9" s="56"/>
      <c r="L9" s="55">
        <v>44989</v>
      </c>
      <c r="M9" s="88"/>
      <c r="N9" s="89"/>
      <c r="O9" s="89"/>
      <c r="Q9" s="55">
        <v>45020</v>
      </c>
      <c r="R9" s="77"/>
      <c r="S9" s="56"/>
      <c r="T9" s="56"/>
      <c r="V9" s="55">
        <v>45050</v>
      </c>
      <c r="W9" s="77"/>
      <c r="X9" s="56"/>
      <c r="Y9" s="56"/>
      <c r="AA9" s="55">
        <v>45081</v>
      </c>
      <c r="AB9" s="77"/>
      <c r="AC9" s="56"/>
      <c r="AD9" s="56"/>
      <c r="AF9" s="55">
        <v>45111</v>
      </c>
      <c r="AG9" s="77"/>
      <c r="AH9" s="56"/>
      <c r="AI9" s="56"/>
      <c r="AK9" s="55">
        <v>45142</v>
      </c>
      <c r="AL9" s="77" t="s">
        <v>50</v>
      </c>
      <c r="AM9" s="56">
        <v>3</v>
      </c>
      <c r="AN9" s="56"/>
      <c r="AP9" s="55">
        <v>45173</v>
      </c>
      <c r="AQ9" s="77" t="s">
        <v>43</v>
      </c>
      <c r="AR9" s="56">
        <v>4</v>
      </c>
      <c r="AS9" s="56"/>
      <c r="AU9" s="55">
        <v>45203</v>
      </c>
      <c r="AV9" s="77" t="s">
        <v>50</v>
      </c>
      <c r="AW9" s="56">
        <v>4</v>
      </c>
      <c r="AX9" s="56"/>
      <c r="AZ9" s="55">
        <v>45234</v>
      </c>
      <c r="BA9" s="77"/>
      <c r="BB9" s="56"/>
      <c r="BC9" s="56"/>
      <c r="BE9" s="55">
        <v>45264</v>
      </c>
      <c r="BF9" s="77" t="s">
        <v>59</v>
      </c>
      <c r="BG9" s="56">
        <v>2</v>
      </c>
      <c r="BH9" s="56"/>
    </row>
    <row r="10" spans="1:60" ht="15" customHeight="1" x14ac:dyDescent="0.25">
      <c r="B10" s="55">
        <v>44931</v>
      </c>
      <c r="C10" s="80"/>
      <c r="D10" s="56"/>
      <c r="E10" s="56"/>
      <c r="G10" s="55">
        <v>44962</v>
      </c>
      <c r="H10" s="77"/>
      <c r="I10" s="56"/>
      <c r="J10" s="56"/>
      <c r="L10" s="55">
        <v>44990</v>
      </c>
      <c r="M10" s="88"/>
      <c r="N10" s="89"/>
      <c r="O10" s="89"/>
      <c r="Q10" s="55">
        <v>45021</v>
      </c>
      <c r="R10" s="77" t="s">
        <v>52</v>
      </c>
      <c r="S10" s="56">
        <v>4</v>
      </c>
      <c r="T10" s="56"/>
      <c r="U10" s="24"/>
      <c r="V10" s="55">
        <v>45051</v>
      </c>
      <c r="W10" s="77" t="s">
        <v>61</v>
      </c>
      <c r="X10" s="56">
        <v>2</v>
      </c>
      <c r="Y10" s="56" t="s">
        <v>71</v>
      </c>
      <c r="AA10" s="55">
        <v>45082</v>
      </c>
      <c r="AB10" s="88"/>
      <c r="AC10" s="89"/>
      <c r="AD10" s="89"/>
      <c r="AF10" s="55">
        <v>45112</v>
      </c>
      <c r="AG10" s="77" t="s">
        <v>43</v>
      </c>
      <c r="AH10" s="56">
        <v>3</v>
      </c>
      <c r="AI10" s="56"/>
      <c r="AK10" s="55">
        <v>45143</v>
      </c>
      <c r="AL10" s="77"/>
      <c r="AM10" s="56"/>
      <c r="AN10" s="56"/>
      <c r="AP10" s="55">
        <v>45174</v>
      </c>
      <c r="AQ10" s="77" t="s">
        <v>52</v>
      </c>
      <c r="AR10" s="56">
        <v>4</v>
      </c>
      <c r="AS10" s="56"/>
      <c r="AU10" s="55">
        <v>45204</v>
      </c>
      <c r="AV10" s="77"/>
      <c r="AW10" s="56"/>
      <c r="AX10" s="56"/>
      <c r="AZ10" s="55">
        <v>45235</v>
      </c>
      <c r="BA10" s="77"/>
      <c r="BB10" s="56"/>
      <c r="BC10" s="56"/>
      <c r="BE10" s="55">
        <v>45265</v>
      </c>
      <c r="BF10" s="77" t="s">
        <v>52</v>
      </c>
      <c r="BG10" s="56">
        <v>2</v>
      </c>
      <c r="BH10" s="56"/>
    </row>
    <row r="11" spans="1:60" ht="15" customHeight="1" x14ac:dyDescent="0.25">
      <c r="B11" s="55">
        <v>44932</v>
      </c>
      <c r="C11" s="80"/>
      <c r="D11" s="56"/>
      <c r="E11" s="56"/>
      <c r="G11" s="55">
        <v>44963</v>
      </c>
      <c r="H11" s="77" t="s">
        <v>50</v>
      </c>
      <c r="I11" s="56">
        <v>2</v>
      </c>
      <c r="J11" s="56"/>
      <c r="L11" s="55">
        <v>44991</v>
      </c>
      <c r="M11" s="88"/>
      <c r="N11" s="89"/>
      <c r="O11" s="89"/>
      <c r="Q11" s="55">
        <v>45022</v>
      </c>
      <c r="R11" s="77" t="s">
        <v>56</v>
      </c>
      <c r="S11" s="56">
        <v>8</v>
      </c>
      <c r="T11" s="56"/>
      <c r="V11" s="55">
        <v>45052</v>
      </c>
      <c r="W11" s="77"/>
      <c r="X11" s="56"/>
      <c r="Y11" s="56"/>
      <c r="AA11" s="55">
        <v>45083</v>
      </c>
      <c r="AB11" s="88"/>
      <c r="AC11" s="89"/>
      <c r="AD11" s="89"/>
      <c r="AF11" s="55">
        <v>45113</v>
      </c>
      <c r="AG11" s="77" t="s">
        <v>43</v>
      </c>
      <c r="AH11" s="56">
        <v>6</v>
      </c>
      <c r="AI11" s="56"/>
      <c r="AK11" s="55">
        <v>45144</v>
      </c>
      <c r="AL11" s="77"/>
      <c r="AM11" s="56"/>
      <c r="AN11" s="56"/>
      <c r="AP11" s="55">
        <v>45175</v>
      </c>
      <c r="AQ11" s="77" t="s">
        <v>60</v>
      </c>
      <c r="AR11" s="56">
        <v>4</v>
      </c>
      <c r="AS11" s="56"/>
      <c r="AU11" s="55">
        <v>45205</v>
      </c>
      <c r="AV11" s="77" t="s">
        <v>43</v>
      </c>
      <c r="AW11" s="56">
        <v>6</v>
      </c>
      <c r="AX11" s="56"/>
      <c r="AZ11" s="55">
        <v>45236</v>
      </c>
      <c r="BA11" s="77" t="s">
        <v>60</v>
      </c>
      <c r="BB11" s="56">
        <v>4</v>
      </c>
      <c r="BC11" s="56"/>
      <c r="BE11" s="55">
        <v>45266</v>
      </c>
      <c r="BF11" s="77" t="s">
        <v>42</v>
      </c>
      <c r="BG11" s="56">
        <v>4</v>
      </c>
      <c r="BH11" s="56"/>
    </row>
    <row r="12" spans="1:60" ht="15" customHeight="1" x14ac:dyDescent="0.25">
      <c r="B12" s="55">
        <v>44933</v>
      </c>
      <c r="C12" s="80"/>
      <c r="D12" s="56"/>
      <c r="E12" s="56"/>
      <c r="G12" s="55">
        <v>44964</v>
      </c>
      <c r="H12" s="77"/>
      <c r="I12" s="56"/>
      <c r="J12" s="56"/>
      <c r="L12" s="55">
        <v>44992</v>
      </c>
      <c r="M12" s="88"/>
      <c r="N12" s="89"/>
      <c r="O12" s="89"/>
      <c r="Q12" s="55">
        <v>45023</v>
      </c>
      <c r="R12" s="77" t="s">
        <v>61</v>
      </c>
      <c r="S12" s="56" t="s">
        <v>70</v>
      </c>
      <c r="T12" s="56" t="s">
        <v>71</v>
      </c>
      <c r="V12" s="55">
        <v>45053</v>
      </c>
      <c r="W12" s="77"/>
      <c r="X12" s="56"/>
      <c r="Y12" s="56"/>
      <c r="AA12" s="55">
        <v>45084</v>
      </c>
      <c r="AB12" s="88"/>
      <c r="AC12" s="89"/>
      <c r="AD12" s="89"/>
      <c r="AF12" s="55">
        <v>45114</v>
      </c>
      <c r="AG12" s="77" t="s">
        <v>59</v>
      </c>
      <c r="AH12" s="56">
        <v>2</v>
      </c>
      <c r="AI12" s="56" t="s">
        <v>76</v>
      </c>
      <c r="AK12" s="55">
        <v>45145</v>
      </c>
      <c r="AL12" s="77"/>
      <c r="AM12" s="56"/>
      <c r="AN12" s="56"/>
      <c r="AP12" s="55">
        <v>45176</v>
      </c>
      <c r="AQ12" s="77" t="s">
        <v>50</v>
      </c>
      <c r="AR12" s="56">
        <v>4</v>
      </c>
      <c r="AS12" s="56"/>
      <c r="AU12" s="55">
        <v>45206</v>
      </c>
      <c r="AV12" s="77"/>
      <c r="AW12" s="56"/>
      <c r="AX12" s="56"/>
      <c r="AZ12" s="55">
        <v>45237</v>
      </c>
      <c r="BA12" s="77"/>
      <c r="BB12" s="56"/>
      <c r="BC12" s="56"/>
      <c r="BE12" s="55">
        <v>45267</v>
      </c>
      <c r="BF12" s="77" t="s">
        <v>43</v>
      </c>
      <c r="BG12" s="56">
        <v>4</v>
      </c>
      <c r="BH12" s="56"/>
    </row>
    <row r="13" spans="1:60" ht="15" customHeight="1" x14ac:dyDescent="0.25">
      <c r="B13" s="55">
        <v>44934</v>
      </c>
      <c r="C13" s="80"/>
      <c r="D13" s="56"/>
      <c r="E13" s="56"/>
      <c r="G13" s="55">
        <v>44965</v>
      </c>
      <c r="H13" s="77" t="s">
        <v>61</v>
      </c>
      <c r="I13" s="56">
        <v>4</v>
      </c>
      <c r="J13" s="56" t="s">
        <v>71</v>
      </c>
      <c r="L13" s="55">
        <v>44993</v>
      </c>
      <c r="M13" s="88"/>
      <c r="N13" s="89"/>
      <c r="O13" s="89"/>
      <c r="Q13" s="55">
        <v>45024</v>
      </c>
      <c r="R13" s="77"/>
      <c r="S13" s="56"/>
      <c r="T13" s="56"/>
      <c r="U13" s="24"/>
      <c r="V13" s="55">
        <v>45054</v>
      </c>
      <c r="W13" s="77"/>
      <c r="X13" s="56"/>
      <c r="Y13" s="56"/>
      <c r="AA13" s="55">
        <v>45085</v>
      </c>
      <c r="AB13" s="77" t="s">
        <v>61</v>
      </c>
      <c r="AC13" s="56">
        <v>3</v>
      </c>
      <c r="AD13" s="56" t="s">
        <v>71</v>
      </c>
      <c r="AF13" s="55">
        <v>45115</v>
      </c>
      <c r="AG13" s="77"/>
      <c r="AH13" s="57"/>
      <c r="AI13" s="56"/>
      <c r="AK13" s="55">
        <v>45146</v>
      </c>
      <c r="AL13" s="77"/>
      <c r="AM13" s="56"/>
      <c r="AN13" s="56"/>
      <c r="AP13" s="55">
        <v>45177</v>
      </c>
      <c r="AQ13" s="77"/>
      <c r="AR13" s="56"/>
      <c r="AS13" s="56"/>
      <c r="AU13" s="55">
        <v>45207</v>
      </c>
      <c r="AV13" s="77"/>
      <c r="AW13" s="56"/>
      <c r="AX13" s="56"/>
      <c r="AZ13" s="55">
        <v>45238</v>
      </c>
      <c r="BA13" s="77" t="s">
        <v>50</v>
      </c>
      <c r="BB13" s="56">
        <v>4</v>
      </c>
      <c r="BC13" s="56"/>
      <c r="BE13" s="55">
        <v>45268</v>
      </c>
      <c r="BF13" s="77"/>
      <c r="BG13" s="56"/>
      <c r="BH13" s="56"/>
    </row>
    <row r="14" spans="1:60" ht="15" customHeight="1" x14ac:dyDescent="0.25">
      <c r="B14" s="55">
        <v>44935</v>
      </c>
      <c r="C14" s="80"/>
      <c r="D14" s="56"/>
      <c r="E14" s="56"/>
      <c r="G14" s="55">
        <v>44966</v>
      </c>
      <c r="H14" s="77"/>
      <c r="I14" s="56"/>
      <c r="J14" s="56"/>
      <c r="L14" s="55">
        <v>44994</v>
      </c>
      <c r="M14" s="88"/>
      <c r="N14" s="89"/>
      <c r="O14" s="89"/>
      <c r="Q14" s="55">
        <v>45025</v>
      </c>
      <c r="R14" s="77"/>
      <c r="S14" s="56"/>
      <c r="T14" s="56"/>
      <c r="V14" s="55">
        <v>45055</v>
      </c>
      <c r="W14" s="77"/>
      <c r="X14" s="56"/>
      <c r="Y14" s="56"/>
      <c r="AA14" s="55">
        <v>45086</v>
      </c>
      <c r="AB14" s="77" t="s">
        <v>61</v>
      </c>
      <c r="AC14" s="56">
        <v>3</v>
      </c>
      <c r="AD14" s="56" t="s">
        <v>71</v>
      </c>
      <c r="AF14" s="55">
        <v>45116</v>
      </c>
      <c r="AG14" s="77"/>
      <c r="AH14" s="56"/>
      <c r="AI14" s="56"/>
      <c r="AK14" s="55">
        <v>45147</v>
      </c>
      <c r="AL14" s="77"/>
      <c r="AM14" s="56"/>
      <c r="AN14" s="56"/>
      <c r="AP14" s="55">
        <v>45178</v>
      </c>
      <c r="AQ14" s="77"/>
      <c r="AR14" s="56"/>
      <c r="AS14" s="56"/>
      <c r="AU14" s="55">
        <v>45208</v>
      </c>
      <c r="AV14" s="77" t="s">
        <v>59</v>
      </c>
      <c r="AW14" s="56">
        <v>4</v>
      </c>
      <c r="AX14" s="56"/>
      <c r="AZ14" s="55">
        <v>45239</v>
      </c>
      <c r="BA14" s="77" t="s">
        <v>43</v>
      </c>
      <c r="BB14" s="56">
        <v>4</v>
      </c>
      <c r="BC14" s="56"/>
      <c r="BE14" s="55">
        <v>45269</v>
      </c>
      <c r="BF14" s="77"/>
      <c r="BG14" s="56"/>
      <c r="BH14" s="56"/>
    </row>
    <row r="15" spans="1:60" ht="15" customHeight="1" x14ac:dyDescent="0.25">
      <c r="B15" s="55">
        <v>44936</v>
      </c>
      <c r="C15" s="80"/>
      <c r="D15" s="56"/>
      <c r="E15" s="56"/>
      <c r="G15" s="55">
        <v>44967</v>
      </c>
      <c r="H15" s="77"/>
      <c r="I15" s="56"/>
      <c r="J15" s="56"/>
      <c r="L15" s="55">
        <v>44995</v>
      </c>
      <c r="M15" s="88"/>
      <c r="N15" s="89"/>
      <c r="O15" s="89"/>
      <c r="Q15" s="55">
        <v>45026</v>
      </c>
      <c r="R15" s="77"/>
      <c r="S15" s="56"/>
      <c r="T15" s="56"/>
      <c r="V15" s="55">
        <v>45056</v>
      </c>
      <c r="W15" s="77" t="s">
        <v>63</v>
      </c>
      <c r="X15" s="56">
        <v>4</v>
      </c>
      <c r="Y15" s="56" t="s">
        <v>72</v>
      </c>
      <c r="AA15" s="55">
        <v>45087</v>
      </c>
      <c r="AB15" s="77"/>
      <c r="AC15" s="56"/>
      <c r="AD15" s="56"/>
      <c r="AF15" s="55">
        <v>45117</v>
      </c>
      <c r="AG15" s="77" t="s">
        <v>43</v>
      </c>
      <c r="AH15" s="56">
        <v>3</v>
      </c>
      <c r="AI15" s="56"/>
      <c r="AK15" s="55">
        <v>45148</v>
      </c>
      <c r="AL15" s="77"/>
      <c r="AM15" s="56"/>
      <c r="AN15" s="56"/>
      <c r="AP15" s="55">
        <v>45179</v>
      </c>
      <c r="AQ15" s="77"/>
      <c r="AR15" s="56"/>
      <c r="AS15" s="56"/>
      <c r="AU15" s="55">
        <v>45209</v>
      </c>
      <c r="AV15" s="77"/>
      <c r="AW15" s="56"/>
      <c r="AX15" s="56"/>
      <c r="AZ15" s="55">
        <v>45240</v>
      </c>
      <c r="BA15" s="77"/>
      <c r="BB15" s="56"/>
      <c r="BC15" s="56"/>
      <c r="BE15" s="55">
        <v>45270</v>
      </c>
      <c r="BF15" s="77"/>
      <c r="BG15" s="56"/>
      <c r="BH15" s="56"/>
    </row>
    <row r="16" spans="1:60" ht="15" customHeight="1" x14ac:dyDescent="0.25">
      <c r="B16" s="55">
        <v>44937</v>
      </c>
      <c r="C16" s="80"/>
      <c r="D16" s="56"/>
      <c r="E16" s="56"/>
      <c r="G16" s="55">
        <v>44968</v>
      </c>
      <c r="H16" s="77"/>
      <c r="I16" s="56"/>
      <c r="J16" s="56"/>
      <c r="L16" s="55">
        <v>44996</v>
      </c>
      <c r="M16" s="88"/>
      <c r="N16" s="89"/>
      <c r="O16" s="89"/>
      <c r="Q16" s="55">
        <v>45027</v>
      </c>
      <c r="R16" s="77" t="s">
        <v>59</v>
      </c>
      <c r="S16" s="56">
        <v>2</v>
      </c>
      <c r="T16" s="56"/>
      <c r="V16" s="55">
        <v>45057</v>
      </c>
      <c r="W16" s="77" t="s">
        <v>50</v>
      </c>
      <c r="X16" s="56">
        <v>2</v>
      </c>
      <c r="Y16" s="56"/>
      <c r="AA16" s="55">
        <v>45088</v>
      </c>
      <c r="AB16" s="77"/>
      <c r="AC16" s="56"/>
      <c r="AD16" s="56"/>
      <c r="AF16" s="55">
        <v>45118</v>
      </c>
      <c r="AG16" s="77" t="s">
        <v>63</v>
      </c>
      <c r="AH16" s="56">
        <v>2</v>
      </c>
      <c r="AI16" s="56" t="s">
        <v>77</v>
      </c>
      <c r="AK16" s="55">
        <v>45149</v>
      </c>
      <c r="AL16" s="77"/>
      <c r="AM16" s="56"/>
      <c r="AN16" s="56"/>
      <c r="AP16" s="55">
        <v>45180</v>
      </c>
      <c r="AQ16" s="77" t="s">
        <v>50</v>
      </c>
      <c r="AR16" s="56">
        <v>4</v>
      </c>
      <c r="AS16" s="56"/>
      <c r="AU16" s="55">
        <v>45210</v>
      </c>
      <c r="AV16" s="77"/>
      <c r="AW16" s="56"/>
      <c r="AX16" s="56"/>
      <c r="AZ16" s="55">
        <v>45241</v>
      </c>
      <c r="BA16" s="77"/>
      <c r="BB16" s="56"/>
      <c r="BC16" s="56"/>
      <c r="BE16" s="55">
        <v>45271</v>
      </c>
      <c r="BF16" s="77" t="s">
        <v>60</v>
      </c>
      <c r="BG16" s="56">
        <v>4</v>
      </c>
      <c r="BH16" s="56"/>
    </row>
    <row r="17" spans="2:60" ht="15" customHeight="1" x14ac:dyDescent="0.25">
      <c r="B17" s="55">
        <v>44938</v>
      </c>
      <c r="C17" s="80"/>
      <c r="D17" s="56"/>
      <c r="E17" s="56"/>
      <c r="G17" s="55">
        <v>44969</v>
      </c>
      <c r="H17" s="77"/>
      <c r="I17" s="56"/>
      <c r="J17" s="56"/>
      <c r="L17" s="55">
        <v>44997</v>
      </c>
      <c r="M17" s="88"/>
      <c r="N17" s="89"/>
      <c r="O17" s="89"/>
      <c r="Q17" s="55">
        <v>45028</v>
      </c>
      <c r="R17" s="77"/>
      <c r="S17" s="56"/>
      <c r="T17" s="56"/>
      <c r="V17" s="55">
        <v>45058</v>
      </c>
      <c r="W17" s="77" t="s">
        <v>61</v>
      </c>
      <c r="X17" s="56">
        <v>4</v>
      </c>
      <c r="Y17" s="56" t="s">
        <v>71</v>
      </c>
      <c r="AA17" s="55">
        <v>45089</v>
      </c>
      <c r="AB17" s="77" t="s">
        <v>63</v>
      </c>
      <c r="AC17" s="56">
        <v>4</v>
      </c>
      <c r="AD17" s="56" t="s">
        <v>72</v>
      </c>
      <c r="AF17" s="55">
        <v>45119</v>
      </c>
      <c r="AG17" s="77"/>
      <c r="AH17" s="56"/>
      <c r="AI17" s="56"/>
      <c r="AK17" s="55">
        <v>45150</v>
      </c>
      <c r="AL17" s="77"/>
      <c r="AM17" s="56"/>
      <c r="AN17" s="56"/>
      <c r="AP17" s="55">
        <v>45181</v>
      </c>
      <c r="AQ17" s="77" t="s">
        <v>44</v>
      </c>
      <c r="AR17" s="56">
        <v>2</v>
      </c>
      <c r="AS17" s="56"/>
      <c r="AU17" s="55">
        <v>45211</v>
      </c>
      <c r="AV17" s="77" t="s">
        <v>52</v>
      </c>
      <c r="AW17" s="56">
        <v>4</v>
      </c>
      <c r="AX17" s="56"/>
      <c r="AZ17" s="55">
        <v>45242</v>
      </c>
      <c r="BA17" s="77"/>
      <c r="BB17" s="56"/>
      <c r="BC17" s="56"/>
      <c r="BE17" s="55">
        <v>45272</v>
      </c>
      <c r="BF17" s="77"/>
      <c r="BG17" s="56"/>
      <c r="BH17" s="56"/>
    </row>
    <row r="18" spans="2:60" ht="15" customHeight="1" x14ac:dyDescent="0.25">
      <c r="B18" s="55">
        <v>44939</v>
      </c>
      <c r="C18" s="80"/>
      <c r="D18" s="56"/>
      <c r="E18" s="56"/>
      <c r="G18" s="55">
        <v>44970</v>
      </c>
      <c r="H18" s="77"/>
      <c r="I18" s="56"/>
      <c r="J18" s="56"/>
      <c r="L18" s="55">
        <v>44998</v>
      </c>
      <c r="M18" s="77"/>
      <c r="N18" s="56"/>
      <c r="O18" s="56"/>
      <c r="Q18" s="55">
        <v>45029</v>
      </c>
      <c r="R18" s="77" t="s">
        <v>61</v>
      </c>
      <c r="S18" s="56">
        <v>4</v>
      </c>
      <c r="T18" s="56" t="s">
        <v>71</v>
      </c>
      <c r="V18" s="55">
        <v>45059</v>
      </c>
      <c r="W18" s="77"/>
      <c r="X18" s="56"/>
      <c r="Y18" s="56"/>
      <c r="AA18" s="55">
        <v>45090</v>
      </c>
      <c r="AB18" s="77" t="s">
        <v>63</v>
      </c>
      <c r="AC18" s="56">
        <v>4</v>
      </c>
      <c r="AD18" s="56" t="s">
        <v>72</v>
      </c>
      <c r="AF18" s="55">
        <v>45120</v>
      </c>
      <c r="AG18" s="77" t="s">
        <v>43</v>
      </c>
      <c r="AH18" s="56">
        <v>4</v>
      </c>
      <c r="AI18" s="56"/>
      <c r="AK18" s="55">
        <v>45151</v>
      </c>
      <c r="AL18" s="77"/>
      <c r="AM18" s="56"/>
      <c r="AN18" s="56"/>
      <c r="AP18" s="55">
        <v>45182</v>
      </c>
      <c r="AQ18" s="77" t="s">
        <v>52</v>
      </c>
      <c r="AR18" s="56">
        <v>4</v>
      </c>
      <c r="AS18" s="56"/>
      <c r="AU18" s="55">
        <v>45212</v>
      </c>
      <c r="AV18" s="77"/>
      <c r="AW18" s="56"/>
      <c r="AX18" s="56"/>
      <c r="AZ18" s="55">
        <v>45243</v>
      </c>
      <c r="BA18" s="77"/>
      <c r="BB18" s="56"/>
      <c r="BC18" s="56"/>
      <c r="BE18" s="55">
        <v>45273</v>
      </c>
      <c r="BF18" s="77" t="s">
        <v>50</v>
      </c>
      <c r="BG18" s="56">
        <v>2</v>
      </c>
      <c r="BH18" s="56"/>
    </row>
    <row r="19" spans="2:60" ht="15" customHeight="1" x14ac:dyDescent="0.25">
      <c r="B19" s="55">
        <v>44940</v>
      </c>
      <c r="C19" s="80"/>
      <c r="D19" s="56"/>
      <c r="E19" s="56"/>
      <c r="G19" s="55">
        <v>44971</v>
      </c>
      <c r="H19" s="77"/>
      <c r="I19" s="56"/>
      <c r="J19" s="56"/>
      <c r="L19" s="55">
        <v>44999</v>
      </c>
      <c r="M19" s="77"/>
      <c r="N19" s="56"/>
      <c r="O19" s="56"/>
      <c r="Q19" s="55">
        <v>45030</v>
      </c>
      <c r="R19" s="77"/>
      <c r="S19" s="56"/>
      <c r="T19" s="56"/>
      <c r="V19" s="55">
        <v>45060</v>
      </c>
      <c r="W19" s="77"/>
      <c r="X19" s="56"/>
      <c r="Y19" s="56"/>
      <c r="AA19" s="55">
        <v>45091</v>
      </c>
      <c r="AB19" s="77" t="s">
        <v>59</v>
      </c>
      <c r="AC19" s="56">
        <v>3</v>
      </c>
      <c r="AD19" s="56"/>
      <c r="AF19" s="55">
        <v>45121</v>
      </c>
      <c r="AG19" s="77"/>
      <c r="AH19" s="56"/>
      <c r="AI19" s="56"/>
      <c r="AK19" s="55">
        <v>45152</v>
      </c>
      <c r="AL19" s="77"/>
      <c r="AM19" s="56"/>
      <c r="AN19" s="56"/>
      <c r="AP19" s="55">
        <v>45183</v>
      </c>
      <c r="AQ19" s="77"/>
      <c r="AR19" s="56"/>
      <c r="AS19" s="56"/>
      <c r="AU19" s="55">
        <v>45213</v>
      </c>
      <c r="AV19" s="77"/>
      <c r="AW19" s="56"/>
      <c r="AX19" s="56"/>
      <c r="AZ19" s="55">
        <v>45244</v>
      </c>
      <c r="BA19" s="77"/>
      <c r="BB19" s="56"/>
      <c r="BC19" s="56"/>
      <c r="BE19" s="55">
        <v>45274</v>
      </c>
      <c r="BF19" s="77"/>
      <c r="BG19" s="56"/>
      <c r="BH19" s="56"/>
    </row>
    <row r="20" spans="2:60" ht="15" customHeight="1" x14ac:dyDescent="0.25">
      <c r="B20" s="55">
        <v>44941</v>
      </c>
      <c r="C20" s="80"/>
      <c r="D20" s="56"/>
      <c r="E20" s="56"/>
      <c r="G20" s="55">
        <v>44972</v>
      </c>
      <c r="H20" s="77" t="s">
        <v>56</v>
      </c>
      <c r="I20" s="56">
        <v>4</v>
      </c>
      <c r="J20" s="56"/>
      <c r="L20" s="55">
        <v>45000</v>
      </c>
      <c r="M20" s="77"/>
      <c r="N20" s="56"/>
      <c r="O20" s="56"/>
      <c r="Q20" s="55">
        <v>45031</v>
      </c>
      <c r="R20" s="77"/>
      <c r="S20" s="56"/>
      <c r="T20" s="56"/>
      <c r="V20" s="55">
        <v>45061</v>
      </c>
      <c r="W20" s="77"/>
      <c r="X20" s="56"/>
      <c r="Y20" s="56"/>
      <c r="AA20" s="55">
        <v>45092</v>
      </c>
      <c r="AB20" s="88"/>
      <c r="AC20" s="89"/>
      <c r="AD20" s="89"/>
      <c r="AF20" s="55">
        <v>45122</v>
      </c>
      <c r="AG20" s="77"/>
      <c r="AH20" s="56"/>
      <c r="AI20" s="56"/>
      <c r="AK20" s="55">
        <v>45153</v>
      </c>
      <c r="AL20" s="77"/>
      <c r="AM20" s="56"/>
      <c r="AN20" s="56"/>
      <c r="AP20" s="55">
        <v>45184</v>
      </c>
      <c r="AQ20" s="77" t="s">
        <v>50</v>
      </c>
      <c r="AR20" s="56">
        <v>4</v>
      </c>
      <c r="AS20" s="56"/>
      <c r="AU20" s="55">
        <v>45214</v>
      </c>
      <c r="AV20" s="77"/>
      <c r="AW20" s="56"/>
      <c r="AX20" s="56"/>
      <c r="AZ20" s="55">
        <v>45245</v>
      </c>
      <c r="BA20" s="77" t="s">
        <v>59</v>
      </c>
      <c r="BB20" s="56">
        <v>2</v>
      </c>
      <c r="BC20" s="56"/>
      <c r="BE20" s="55">
        <v>45275</v>
      </c>
      <c r="BF20" s="77" t="s">
        <v>43</v>
      </c>
      <c r="BG20" s="56">
        <v>4</v>
      </c>
      <c r="BH20" s="56"/>
    </row>
    <row r="21" spans="2:60" ht="15" customHeight="1" x14ac:dyDescent="0.25">
      <c r="B21" s="55">
        <v>44942</v>
      </c>
      <c r="C21" s="80"/>
      <c r="D21" s="56"/>
      <c r="E21" s="56"/>
      <c r="G21" s="55">
        <v>44973</v>
      </c>
      <c r="H21" s="77"/>
      <c r="I21" s="56"/>
      <c r="J21" s="56"/>
      <c r="L21" s="55">
        <v>45001</v>
      </c>
      <c r="M21" s="77"/>
      <c r="N21" s="56"/>
      <c r="O21" s="56"/>
      <c r="Q21" s="55">
        <v>45032</v>
      </c>
      <c r="R21" s="77"/>
      <c r="S21" s="56"/>
      <c r="T21" s="56"/>
      <c r="V21" s="55">
        <v>45062</v>
      </c>
      <c r="W21" s="77" t="s">
        <v>63</v>
      </c>
      <c r="X21" s="56">
        <v>2</v>
      </c>
      <c r="Y21" s="56" t="s">
        <v>72</v>
      </c>
      <c r="AA21" s="55">
        <v>45093</v>
      </c>
      <c r="AB21" s="77"/>
      <c r="AC21" s="56"/>
      <c r="AD21" s="56"/>
      <c r="AF21" s="55">
        <v>45123</v>
      </c>
      <c r="AG21" s="77"/>
      <c r="AH21" s="56"/>
      <c r="AI21" s="56"/>
      <c r="AK21" s="55">
        <v>45154</v>
      </c>
      <c r="AL21" s="77"/>
      <c r="AM21" s="56"/>
      <c r="AN21" s="56"/>
      <c r="AP21" s="55">
        <v>45185</v>
      </c>
      <c r="AQ21" s="77"/>
      <c r="AR21" s="56"/>
      <c r="AS21" s="56"/>
      <c r="AU21" s="55">
        <v>45215</v>
      </c>
      <c r="AV21" s="77"/>
      <c r="AW21" s="56"/>
      <c r="AX21" s="56"/>
      <c r="AZ21" s="55">
        <v>45246</v>
      </c>
      <c r="BA21" s="77"/>
      <c r="BB21" s="56"/>
      <c r="BC21" s="56"/>
      <c r="BE21" s="55">
        <v>45276</v>
      </c>
      <c r="BF21" s="77"/>
      <c r="BG21" s="56"/>
      <c r="BH21" s="56"/>
    </row>
    <row r="22" spans="2:60" ht="15" customHeight="1" x14ac:dyDescent="0.25">
      <c r="B22" s="55">
        <v>44943</v>
      </c>
      <c r="C22" s="80"/>
      <c r="D22" s="56"/>
      <c r="E22" s="56"/>
      <c r="G22" s="55">
        <v>44974</v>
      </c>
      <c r="H22" s="77"/>
      <c r="I22" s="56"/>
      <c r="J22" s="56"/>
      <c r="L22" s="55">
        <v>45002</v>
      </c>
      <c r="M22" s="77"/>
      <c r="N22" s="56"/>
      <c r="O22" s="56"/>
      <c r="P22" s="24"/>
      <c r="Q22" s="55">
        <v>45033</v>
      </c>
      <c r="R22" s="77" t="s">
        <v>61</v>
      </c>
      <c r="S22" s="56">
        <v>4</v>
      </c>
      <c r="T22" s="56" t="s">
        <v>71</v>
      </c>
      <c r="V22" s="55">
        <v>45063</v>
      </c>
      <c r="W22" s="77" t="s">
        <v>59</v>
      </c>
      <c r="X22" s="56">
        <v>2</v>
      </c>
      <c r="Y22" s="56"/>
      <c r="AA22" s="55">
        <v>45094</v>
      </c>
      <c r="AB22" s="77"/>
      <c r="AC22" s="56"/>
      <c r="AD22" s="56"/>
      <c r="AF22" s="55">
        <v>45124</v>
      </c>
      <c r="AG22" s="77" t="s">
        <v>43</v>
      </c>
      <c r="AH22" s="56">
        <v>2</v>
      </c>
      <c r="AI22" s="56"/>
      <c r="AK22" s="55">
        <v>45155</v>
      </c>
      <c r="AL22" s="77"/>
      <c r="AM22" s="56"/>
      <c r="AN22" s="56"/>
      <c r="AP22" s="55">
        <v>45186</v>
      </c>
      <c r="AQ22" s="77"/>
      <c r="AR22" s="56"/>
      <c r="AS22" s="56"/>
      <c r="AU22" s="55">
        <v>45216</v>
      </c>
      <c r="AV22" s="77"/>
      <c r="AW22" s="56"/>
      <c r="AX22" s="56"/>
      <c r="AZ22" s="55">
        <v>45247</v>
      </c>
      <c r="BA22" s="77"/>
      <c r="BB22" s="56"/>
      <c r="BC22" s="56"/>
      <c r="BE22" s="55">
        <v>45277</v>
      </c>
      <c r="BF22" s="77"/>
      <c r="BG22" s="56"/>
      <c r="BH22" s="56"/>
    </row>
    <row r="23" spans="2:60" ht="15" customHeight="1" x14ac:dyDescent="0.25">
      <c r="B23" s="55">
        <v>44944</v>
      </c>
      <c r="C23" s="80"/>
      <c r="D23" s="56"/>
      <c r="E23" s="56"/>
      <c r="G23" s="55">
        <v>44975</v>
      </c>
      <c r="H23" s="77"/>
      <c r="I23" s="56"/>
      <c r="J23" s="56"/>
      <c r="L23" s="55">
        <v>45003</v>
      </c>
      <c r="M23" s="77"/>
      <c r="N23" s="56"/>
      <c r="O23" s="56"/>
      <c r="Q23" s="55">
        <v>45034</v>
      </c>
      <c r="R23" s="77" t="s">
        <v>61</v>
      </c>
      <c r="S23" s="56">
        <v>8</v>
      </c>
      <c r="T23" s="56" t="s">
        <v>71</v>
      </c>
      <c r="V23" s="55">
        <v>45064</v>
      </c>
      <c r="W23" s="77"/>
      <c r="X23" s="56"/>
      <c r="Y23" s="56"/>
      <c r="AA23" s="55">
        <v>45095</v>
      </c>
      <c r="AB23" s="77"/>
      <c r="AC23" s="56"/>
      <c r="AD23" s="56"/>
      <c r="AF23" s="55">
        <v>45125</v>
      </c>
      <c r="AG23" s="77" t="s">
        <v>52</v>
      </c>
      <c r="AH23" s="56">
        <v>3</v>
      </c>
      <c r="AI23" s="56"/>
      <c r="AK23" s="55">
        <v>45156</v>
      </c>
      <c r="AL23" s="77"/>
      <c r="AM23" s="56"/>
      <c r="AN23" s="56"/>
      <c r="AP23" s="55">
        <v>45187</v>
      </c>
      <c r="AQ23" s="77"/>
      <c r="AR23" s="56"/>
      <c r="AS23" s="56"/>
      <c r="AU23" s="55">
        <v>45217</v>
      </c>
      <c r="AV23" s="77"/>
      <c r="AW23" s="56"/>
      <c r="AX23" s="56"/>
      <c r="AZ23" s="55">
        <v>45248</v>
      </c>
      <c r="BA23" s="77"/>
      <c r="BB23" s="56"/>
      <c r="BC23" s="56"/>
      <c r="BE23" s="55">
        <v>45278</v>
      </c>
      <c r="BF23" s="77"/>
      <c r="BG23" s="56"/>
      <c r="BH23" s="56"/>
    </row>
    <row r="24" spans="2:60" ht="15" customHeight="1" x14ac:dyDescent="0.25">
      <c r="B24" s="55">
        <v>44945</v>
      </c>
      <c r="C24" s="80"/>
      <c r="D24" s="56"/>
      <c r="E24" s="56"/>
      <c r="G24" s="55">
        <v>44976</v>
      </c>
      <c r="H24" s="77"/>
      <c r="I24" s="56"/>
      <c r="J24" s="56"/>
      <c r="L24" s="55">
        <v>45004</v>
      </c>
      <c r="M24" s="77"/>
      <c r="N24" s="56"/>
      <c r="O24" s="56"/>
      <c r="Q24" s="55">
        <v>45035</v>
      </c>
      <c r="R24" s="77" t="s">
        <v>52</v>
      </c>
      <c r="S24" s="56">
        <v>2</v>
      </c>
      <c r="T24" s="56"/>
      <c r="V24" s="55">
        <v>45065</v>
      </c>
      <c r="W24" s="77"/>
      <c r="X24" s="56"/>
      <c r="Y24" s="56"/>
      <c r="AA24" s="55">
        <v>45096</v>
      </c>
      <c r="AB24" s="77" t="s">
        <v>50</v>
      </c>
      <c r="AC24" s="56">
        <v>4</v>
      </c>
      <c r="AD24" s="56"/>
      <c r="AF24" s="55">
        <v>45126</v>
      </c>
      <c r="AG24" s="77" t="s">
        <v>63</v>
      </c>
      <c r="AH24" s="56">
        <v>4</v>
      </c>
      <c r="AI24" s="56" t="s">
        <v>75</v>
      </c>
      <c r="AK24" s="55">
        <v>45157</v>
      </c>
      <c r="AL24" s="77"/>
      <c r="AM24" s="56"/>
      <c r="AN24" s="56"/>
      <c r="AP24" s="55">
        <v>45188</v>
      </c>
      <c r="AQ24" s="77"/>
      <c r="AR24" s="56"/>
      <c r="AS24" s="56"/>
      <c r="AU24" s="55">
        <v>45218</v>
      </c>
      <c r="AV24" s="77"/>
      <c r="AW24" s="56"/>
      <c r="AX24" s="56"/>
      <c r="AZ24" s="55">
        <v>45249</v>
      </c>
      <c r="BA24" s="77"/>
      <c r="BB24" s="56"/>
      <c r="BC24" s="56"/>
      <c r="BE24" s="55">
        <v>45279</v>
      </c>
      <c r="BF24" s="77" t="s">
        <v>52</v>
      </c>
      <c r="BG24" s="56">
        <v>4</v>
      </c>
      <c r="BH24" s="56"/>
    </row>
    <row r="25" spans="2:60" ht="15" customHeight="1" x14ac:dyDescent="0.25">
      <c r="B25" s="55">
        <v>44946</v>
      </c>
      <c r="C25" s="80"/>
      <c r="D25" s="56"/>
      <c r="E25" s="56"/>
      <c r="G25" s="55">
        <v>44977</v>
      </c>
      <c r="H25" s="77" t="s">
        <v>50</v>
      </c>
      <c r="I25" s="56">
        <v>2</v>
      </c>
      <c r="J25" s="56"/>
      <c r="L25" s="55">
        <v>45005</v>
      </c>
      <c r="M25" s="77" t="s">
        <v>50</v>
      </c>
      <c r="N25" s="56">
        <v>4</v>
      </c>
      <c r="O25" s="56"/>
      <c r="Q25" s="55">
        <v>45036</v>
      </c>
      <c r="R25" s="77"/>
      <c r="S25" s="56"/>
      <c r="T25" s="56"/>
      <c r="V25" s="55">
        <v>45066</v>
      </c>
      <c r="W25" s="77"/>
      <c r="X25" s="56"/>
      <c r="Y25" s="56"/>
      <c r="Z25" s="24"/>
      <c r="AA25" s="55">
        <v>45097</v>
      </c>
      <c r="AB25" s="77" t="s">
        <v>63</v>
      </c>
      <c r="AC25" s="56">
        <v>4</v>
      </c>
      <c r="AD25" s="56" t="s">
        <v>72</v>
      </c>
      <c r="AF25" s="55">
        <v>45127</v>
      </c>
      <c r="AG25" s="77"/>
      <c r="AH25" s="56"/>
      <c r="AI25" s="56"/>
      <c r="AK25" s="55">
        <v>45158</v>
      </c>
      <c r="AL25" s="77"/>
      <c r="AM25" s="56"/>
      <c r="AN25" s="56"/>
      <c r="AP25" s="55">
        <v>45189</v>
      </c>
      <c r="AQ25" s="77" t="s">
        <v>43</v>
      </c>
      <c r="AR25" s="56">
        <v>4</v>
      </c>
      <c r="AS25" s="56"/>
      <c r="AU25" s="55">
        <v>45219</v>
      </c>
      <c r="AV25" s="77"/>
      <c r="AW25" s="56"/>
      <c r="AX25" s="56"/>
      <c r="AZ25" s="55">
        <v>45250</v>
      </c>
      <c r="BA25" s="77"/>
      <c r="BB25" s="56"/>
      <c r="BC25" s="56"/>
      <c r="BE25" s="55">
        <v>45280</v>
      </c>
      <c r="BF25" s="77"/>
      <c r="BG25" s="56"/>
      <c r="BH25" s="56"/>
    </row>
    <row r="26" spans="2:60" ht="15" customHeight="1" x14ac:dyDescent="0.25">
      <c r="B26" s="55">
        <v>44947</v>
      </c>
      <c r="C26" s="80"/>
      <c r="D26" s="56"/>
      <c r="E26" s="56"/>
      <c r="G26" s="55">
        <v>44978</v>
      </c>
      <c r="H26" s="88"/>
      <c r="I26" s="89"/>
      <c r="J26" s="89"/>
      <c r="L26" s="55">
        <v>45006</v>
      </c>
      <c r="M26" s="77" t="s">
        <v>52</v>
      </c>
      <c r="N26" s="56">
        <v>4</v>
      </c>
      <c r="O26" s="56"/>
      <c r="Q26" s="55">
        <v>45037</v>
      </c>
      <c r="R26" s="77"/>
      <c r="S26" s="56"/>
      <c r="T26" s="56"/>
      <c r="V26" s="55">
        <v>45067</v>
      </c>
      <c r="W26" s="77"/>
      <c r="X26" s="56"/>
      <c r="Y26" s="56"/>
      <c r="AA26" s="55">
        <v>45098</v>
      </c>
      <c r="AB26" s="77"/>
      <c r="AC26" s="56"/>
      <c r="AD26" s="56"/>
      <c r="AF26" s="55">
        <v>45128</v>
      </c>
      <c r="AG26" s="77" t="s">
        <v>43</v>
      </c>
      <c r="AH26" s="56">
        <v>3</v>
      </c>
      <c r="AI26" s="56"/>
      <c r="AK26" s="55">
        <v>45159</v>
      </c>
      <c r="AL26" s="77"/>
      <c r="AM26" s="56"/>
      <c r="AN26" s="56"/>
      <c r="AP26" s="55">
        <v>45190</v>
      </c>
      <c r="AQ26" s="77" t="s">
        <v>50</v>
      </c>
      <c r="AR26" s="56">
        <v>4</v>
      </c>
      <c r="AS26" s="56"/>
      <c r="AU26" s="55">
        <v>45220</v>
      </c>
      <c r="AV26" s="77"/>
      <c r="AW26" s="56"/>
      <c r="AX26" s="56"/>
      <c r="AZ26" s="55">
        <v>45251</v>
      </c>
      <c r="BA26" s="77" t="s">
        <v>63</v>
      </c>
      <c r="BB26" s="56">
        <v>3</v>
      </c>
      <c r="BC26" s="90" t="s">
        <v>79</v>
      </c>
      <c r="BE26" s="55">
        <v>45281</v>
      </c>
      <c r="BF26" s="77"/>
      <c r="BG26" s="56"/>
      <c r="BH26" s="56"/>
    </row>
    <row r="27" spans="2:60" ht="15" customHeight="1" x14ac:dyDescent="0.25">
      <c r="B27" s="55">
        <v>44948</v>
      </c>
      <c r="C27" s="80"/>
      <c r="D27" s="56"/>
      <c r="E27" s="56"/>
      <c r="G27" s="55">
        <v>44979</v>
      </c>
      <c r="H27" s="88"/>
      <c r="I27" s="89"/>
      <c r="J27" s="89"/>
      <c r="K27" s="24"/>
      <c r="L27" s="55">
        <v>45007</v>
      </c>
      <c r="M27" s="77"/>
      <c r="N27" s="56"/>
      <c r="O27" s="56"/>
      <c r="Q27" s="55">
        <v>45038</v>
      </c>
      <c r="R27" s="77"/>
      <c r="S27" s="56"/>
      <c r="T27" s="56"/>
      <c r="V27" s="55">
        <v>45068</v>
      </c>
      <c r="W27" s="77" t="s">
        <v>63</v>
      </c>
      <c r="X27" s="56">
        <v>4</v>
      </c>
      <c r="Y27" s="56" t="s">
        <v>73</v>
      </c>
      <c r="AA27" s="55">
        <v>45099</v>
      </c>
      <c r="AB27" s="77" t="s">
        <v>59</v>
      </c>
      <c r="AC27" s="56">
        <v>6</v>
      </c>
      <c r="AD27" s="56" t="s">
        <v>74</v>
      </c>
      <c r="AE27" s="24"/>
      <c r="AF27" s="55">
        <v>45129</v>
      </c>
      <c r="AG27" s="77"/>
      <c r="AH27" s="56"/>
      <c r="AI27" s="56"/>
      <c r="AK27" s="55">
        <v>45160</v>
      </c>
      <c r="AL27" s="77"/>
      <c r="AM27" s="56"/>
      <c r="AN27" s="56"/>
      <c r="AP27" s="55">
        <v>45191</v>
      </c>
      <c r="AQ27" s="77"/>
      <c r="AR27" s="56"/>
      <c r="AS27" s="56"/>
      <c r="AU27" s="55">
        <v>45221</v>
      </c>
      <c r="AV27" s="77"/>
      <c r="AW27" s="56"/>
      <c r="AX27" s="56"/>
      <c r="AZ27" s="55">
        <v>45252</v>
      </c>
      <c r="BA27" s="77"/>
      <c r="BB27" s="56"/>
      <c r="BC27" s="56"/>
      <c r="BE27" s="55">
        <v>45282</v>
      </c>
      <c r="BF27" s="77"/>
      <c r="BG27" s="56"/>
      <c r="BH27" s="56"/>
    </row>
    <row r="28" spans="2:60" ht="15" customHeight="1" x14ac:dyDescent="0.25">
      <c r="B28" s="55">
        <v>44949</v>
      </c>
      <c r="C28" s="80" t="s">
        <v>56</v>
      </c>
      <c r="D28" s="56">
        <v>4</v>
      </c>
      <c r="E28" s="56"/>
      <c r="G28" s="55">
        <v>44980</v>
      </c>
      <c r="H28" s="88"/>
      <c r="I28" s="89"/>
      <c r="J28" s="89"/>
      <c r="K28" s="24"/>
      <c r="L28" s="55">
        <v>45008</v>
      </c>
      <c r="M28" s="77" t="s">
        <v>50</v>
      </c>
      <c r="N28" s="56">
        <v>2</v>
      </c>
      <c r="O28" s="56"/>
      <c r="Q28" s="55">
        <v>45039</v>
      </c>
      <c r="R28" s="77"/>
      <c r="S28" s="56"/>
      <c r="T28" s="56"/>
      <c r="V28" s="55">
        <v>45069</v>
      </c>
      <c r="W28" s="77"/>
      <c r="X28" s="56"/>
      <c r="Y28" s="56"/>
      <c r="AA28" s="55">
        <v>45100</v>
      </c>
      <c r="AB28" s="77"/>
      <c r="AC28" s="56"/>
      <c r="AD28" s="56"/>
      <c r="AF28" s="55">
        <v>45130</v>
      </c>
      <c r="AG28" s="77"/>
      <c r="AH28" s="56"/>
      <c r="AI28" s="56"/>
      <c r="AK28" s="55">
        <v>45161</v>
      </c>
      <c r="AL28" s="77"/>
      <c r="AM28" s="56"/>
      <c r="AN28" s="56"/>
      <c r="AP28" s="55">
        <v>45192</v>
      </c>
      <c r="AQ28" s="77"/>
      <c r="AR28" s="56"/>
      <c r="AS28" s="56"/>
      <c r="AU28" s="55">
        <v>45222</v>
      </c>
      <c r="AV28" s="77" t="s">
        <v>50</v>
      </c>
      <c r="AW28" s="56">
        <v>6</v>
      </c>
      <c r="AX28" s="56"/>
      <c r="AZ28" s="55">
        <v>45253</v>
      </c>
      <c r="BA28" s="77" t="s">
        <v>50</v>
      </c>
      <c r="BB28" s="56">
        <v>8</v>
      </c>
      <c r="BC28" s="56"/>
      <c r="BE28" s="55">
        <v>45283</v>
      </c>
      <c r="BF28" s="77"/>
      <c r="BG28" s="56"/>
      <c r="BH28" s="56"/>
    </row>
    <row r="29" spans="2:60" ht="15" customHeight="1" x14ac:dyDescent="0.25">
      <c r="B29" s="55">
        <v>44950</v>
      </c>
      <c r="C29" s="80"/>
      <c r="D29" s="56"/>
      <c r="E29" s="56"/>
      <c r="G29" s="55">
        <v>44981</v>
      </c>
      <c r="H29" s="88"/>
      <c r="I29" s="89"/>
      <c r="J29" s="89"/>
      <c r="K29" s="24"/>
      <c r="L29" s="55">
        <v>45009</v>
      </c>
      <c r="M29" s="77"/>
      <c r="N29" s="56"/>
      <c r="O29" s="56"/>
      <c r="Q29" s="55">
        <v>45040</v>
      </c>
      <c r="R29" s="77"/>
      <c r="S29" s="56"/>
      <c r="T29" s="56"/>
      <c r="V29" s="55">
        <v>45070</v>
      </c>
      <c r="W29" s="77" t="s">
        <v>63</v>
      </c>
      <c r="X29" s="56">
        <v>2</v>
      </c>
      <c r="Y29" s="56" t="s">
        <v>72</v>
      </c>
      <c r="AA29" s="55">
        <v>45101</v>
      </c>
      <c r="AB29" s="77"/>
      <c r="AC29" s="56"/>
      <c r="AD29" s="56"/>
      <c r="AF29" s="55">
        <v>45131</v>
      </c>
      <c r="AG29" s="77" t="s">
        <v>60</v>
      </c>
      <c r="AH29" s="56">
        <v>5</v>
      </c>
      <c r="AI29" s="56"/>
      <c r="AK29" s="55">
        <v>45162</v>
      </c>
      <c r="AL29" s="77"/>
      <c r="AM29" s="56"/>
      <c r="AN29" s="56"/>
      <c r="AP29" s="55">
        <v>45193</v>
      </c>
      <c r="AQ29" s="77"/>
      <c r="AR29" s="56"/>
      <c r="AS29" s="56"/>
      <c r="AU29" s="55">
        <v>45223</v>
      </c>
      <c r="AV29" s="77" t="s">
        <v>43</v>
      </c>
      <c r="AW29" s="56">
        <v>4</v>
      </c>
      <c r="AX29" s="56"/>
      <c r="AZ29" s="55">
        <v>45254</v>
      </c>
      <c r="BA29" s="77"/>
      <c r="BB29" s="56"/>
      <c r="BC29" s="56"/>
      <c r="BE29" s="55">
        <v>45284</v>
      </c>
      <c r="BF29" s="77"/>
      <c r="BG29" s="56"/>
      <c r="BH29" s="56"/>
    </row>
    <row r="30" spans="2:60" ht="15" customHeight="1" x14ac:dyDescent="0.25">
      <c r="B30" s="55">
        <v>44951</v>
      </c>
      <c r="C30" s="80" t="s">
        <v>61</v>
      </c>
      <c r="D30" s="56">
        <v>4</v>
      </c>
      <c r="E30" s="56" t="s">
        <v>71</v>
      </c>
      <c r="G30" s="55">
        <v>44982</v>
      </c>
      <c r="H30" s="88"/>
      <c r="I30" s="89"/>
      <c r="J30" s="89"/>
      <c r="K30" s="24"/>
      <c r="L30" s="55">
        <v>45010</v>
      </c>
      <c r="M30" s="77"/>
      <c r="N30" s="56"/>
      <c r="O30" s="56"/>
      <c r="Q30" s="55">
        <v>45041</v>
      </c>
      <c r="R30" s="77"/>
      <c r="S30" s="56"/>
      <c r="T30" s="56"/>
      <c r="V30" s="55">
        <v>45071</v>
      </c>
      <c r="W30" s="77"/>
      <c r="X30" s="56"/>
      <c r="Y30" s="56"/>
      <c r="AA30" s="55">
        <v>45102</v>
      </c>
      <c r="AB30" s="77"/>
      <c r="AC30" s="56"/>
      <c r="AD30" s="56"/>
      <c r="AF30" s="55">
        <v>45132</v>
      </c>
      <c r="AG30" s="77" t="s">
        <v>42</v>
      </c>
      <c r="AH30" s="56">
        <v>2</v>
      </c>
      <c r="AI30" s="56"/>
      <c r="AK30" s="55">
        <v>45163</v>
      </c>
      <c r="AL30" s="77"/>
      <c r="AM30" s="56"/>
      <c r="AN30" s="56"/>
      <c r="AP30" s="55">
        <v>45194</v>
      </c>
      <c r="AQ30" s="77"/>
      <c r="AR30" s="56"/>
      <c r="AS30" s="56"/>
      <c r="AU30" s="55">
        <v>45224</v>
      </c>
      <c r="AV30" s="77"/>
      <c r="AW30" s="56"/>
      <c r="AX30" s="56"/>
      <c r="AZ30" s="55">
        <v>45255</v>
      </c>
      <c r="BA30" s="77"/>
      <c r="BB30" s="56"/>
      <c r="BC30" s="56"/>
      <c r="BE30" s="55">
        <v>45285</v>
      </c>
      <c r="BF30" s="77"/>
      <c r="BG30" s="56"/>
      <c r="BH30" s="56"/>
    </row>
    <row r="31" spans="2:60" ht="15" customHeight="1" x14ac:dyDescent="0.25">
      <c r="B31" s="55">
        <v>44952</v>
      </c>
      <c r="C31" s="80" t="s">
        <v>61</v>
      </c>
      <c r="D31" s="56">
        <v>4</v>
      </c>
      <c r="E31" s="56" t="s">
        <v>71</v>
      </c>
      <c r="G31" s="55">
        <v>44983</v>
      </c>
      <c r="H31" s="88"/>
      <c r="I31" s="89"/>
      <c r="J31" s="89"/>
      <c r="L31" s="55">
        <v>45011</v>
      </c>
      <c r="M31" s="77"/>
      <c r="N31" s="56"/>
      <c r="O31" s="56"/>
      <c r="Q31" s="55">
        <v>45042</v>
      </c>
      <c r="R31" s="77"/>
      <c r="S31" s="56"/>
      <c r="T31" s="56"/>
      <c r="V31" s="55">
        <v>45072</v>
      </c>
      <c r="W31" s="77"/>
      <c r="X31" s="56"/>
      <c r="Y31" s="56"/>
      <c r="Z31" s="24"/>
      <c r="AA31" s="55">
        <v>45103</v>
      </c>
      <c r="AB31" s="77" t="s">
        <v>50</v>
      </c>
      <c r="AC31" s="56">
        <v>4</v>
      </c>
      <c r="AD31" s="56"/>
      <c r="AF31" s="55">
        <v>45133</v>
      </c>
      <c r="AG31" s="77"/>
      <c r="AH31" s="56"/>
      <c r="AI31" s="56"/>
      <c r="AK31" s="55">
        <v>45164</v>
      </c>
      <c r="AL31" s="77"/>
      <c r="AM31" s="56"/>
      <c r="AN31" s="56"/>
      <c r="AP31" s="55">
        <v>45195</v>
      </c>
      <c r="AQ31" s="77"/>
      <c r="AR31" s="56"/>
      <c r="AS31" s="56"/>
      <c r="AU31" s="55">
        <v>45225</v>
      </c>
      <c r="AV31" s="77"/>
      <c r="AW31" s="56"/>
      <c r="AX31" s="56"/>
      <c r="AZ31" s="55">
        <v>45256</v>
      </c>
      <c r="BA31" s="77"/>
      <c r="BB31" s="56"/>
      <c r="BC31" s="56"/>
      <c r="BE31" s="55">
        <v>45286</v>
      </c>
      <c r="BF31" s="77"/>
      <c r="BG31" s="56"/>
      <c r="BH31" s="56"/>
    </row>
    <row r="32" spans="2:60" ht="15" customHeight="1" x14ac:dyDescent="0.25">
      <c r="B32" s="55">
        <v>44953</v>
      </c>
      <c r="C32" s="80"/>
      <c r="D32" s="56"/>
      <c r="E32" s="56"/>
      <c r="G32" s="55">
        <v>44984</v>
      </c>
      <c r="H32" s="88"/>
      <c r="I32" s="89"/>
      <c r="J32" s="89"/>
      <c r="L32" s="55">
        <v>45012</v>
      </c>
      <c r="M32" s="77" t="s">
        <v>50</v>
      </c>
      <c r="N32" s="56">
        <v>2</v>
      </c>
      <c r="O32" s="56"/>
      <c r="Q32" s="55">
        <v>45043</v>
      </c>
      <c r="R32" s="77"/>
      <c r="S32" s="56"/>
      <c r="T32" s="56"/>
      <c r="V32" s="55">
        <v>45073</v>
      </c>
      <c r="W32" s="77"/>
      <c r="X32" s="56"/>
      <c r="Y32" s="56"/>
      <c r="AA32" s="55">
        <v>45104</v>
      </c>
      <c r="AB32" s="77" t="s">
        <v>43</v>
      </c>
      <c r="AC32" s="56">
        <v>2</v>
      </c>
      <c r="AD32" s="56"/>
      <c r="AF32" s="55">
        <v>45134</v>
      </c>
      <c r="AG32" s="77" t="s">
        <v>52</v>
      </c>
      <c r="AH32" s="56">
        <v>5</v>
      </c>
      <c r="AI32" s="56"/>
      <c r="AK32" s="55">
        <v>45165</v>
      </c>
      <c r="AL32" s="77"/>
      <c r="AM32" s="56"/>
      <c r="AN32" s="56"/>
      <c r="AP32" s="55">
        <v>45196</v>
      </c>
      <c r="AQ32" s="77" t="s">
        <v>59</v>
      </c>
      <c r="AR32" s="56">
        <v>3</v>
      </c>
      <c r="AS32" s="56"/>
      <c r="AU32" s="55">
        <v>45226</v>
      </c>
      <c r="AV32" s="77"/>
      <c r="AW32" s="56"/>
      <c r="AX32" s="56"/>
      <c r="AZ32" s="55">
        <v>45257</v>
      </c>
      <c r="BA32" s="77"/>
      <c r="BB32" s="56"/>
      <c r="BC32" s="56"/>
      <c r="BE32" s="55">
        <v>45287</v>
      </c>
      <c r="BF32" s="77"/>
      <c r="BG32" s="56"/>
      <c r="BH32" s="56"/>
    </row>
    <row r="33" spans="2:63" ht="15" customHeight="1" x14ac:dyDescent="0.25">
      <c r="B33" s="55">
        <v>44954</v>
      </c>
      <c r="C33" s="80"/>
      <c r="D33" s="56"/>
      <c r="E33" s="56"/>
      <c r="G33" s="55">
        <v>44985</v>
      </c>
      <c r="H33" s="88"/>
      <c r="I33" s="89"/>
      <c r="J33" s="89"/>
      <c r="L33" s="55">
        <v>45013</v>
      </c>
      <c r="M33" s="77"/>
      <c r="N33" s="56"/>
      <c r="O33" s="56"/>
      <c r="Q33" s="55">
        <v>45044</v>
      </c>
      <c r="R33" s="77"/>
      <c r="S33" s="56"/>
      <c r="T33" s="56"/>
      <c r="V33" s="55">
        <v>45074</v>
      </c>
      <c r="W33" s="77"/>
      <c r="X33" s="56"/>
      <c r="Y33" s="56"/>
      <c r="AA33" s="55">
        <v>45105</v>
      </c>
      <c r="AB33" s="77" t="s">
        <v>61</v>
      </c>
      <c r="AC33" s="56">
        <v>2</v>
      </c>
      <c r="AD33" s="56" t="s">
        <v>71</v>
      </c>
      <c r="AF33" s="55">
        <v>45135</v>
      </c>
      <c r="AG33" s="77"/>
      <c r="AH33" s="56"/>
      <c r="AI33" s="56"/>
      <c r="AK33" s="55">
        <v>45166</v>
      </c>
      <c r="AL33" s="77"/>
      <c r="AM33" s="56"/>
      <c r="AN33" s="56"/>
      <c r="AP33" s="55">
        <v>45197</v>
      </c>
      <c r="AQ33" s="77"/>
      <c r="AR33" s="56"/>
      <c r="AS33" s="56"/>
      <c r="AU33" s="55">
        <v>45227</v>
      </c>
      <c r="AV33" s="77"/>
      <c r="AW33" s="56"/>
      <c r="AX33" s="56"/>
      <c r="AZ33" s="55">
        <v>45258</v>
      </c>
      <c r="BA33" s="77" t="s">
        <v>63</v>
      </c>
      <c r="BB33" s="56">
        <v>4</v>
      </c>
      <c r="BC33" s="90" t="s">
        <v>79</v>
      </c>
      <c r="BE33" s="55">
        <v>45288</v>
      </c>
      <c r="BF33" s="77"/>
      <c r="BG33" s="56"/>
      <c r="BH33" s="56"/>
    </row>
    <row r="34" spans="2:63" ht="15" customHeight="1" x14ac:dyDescent="0.25">
      <c r="B34" s="55">
        <v>44955</v>
      </c>
      <c r="C34" s="80"/>
      <c r="D34" s="56"/>
      <c r="E34" s="56"/>
      <c r="G34" s="55"/>
      <c r="H34" s="77"/>
      <c r="I34" s="56"/>
      <c r="J34" s="56"/>
      <c r="L34" s="55">
        <v>45014</v>
      </c>
      <c r="M34" s="77" t="s">
        <v>50</v>
      </c>
      <c r="N34" s="56">
        <v>2</v>
      </c>
      <c r="O34" s="56"/>
      <c r="Q34" s="55">
        <v>45045</v>
      </c>
      <c r="R34" s="77"/>
      <c r="S34" s="56"/>
      <c r="T34" s="56"/>
      <c r="V34" s="55">
        <v>45075</v>
      </c>
      <c r="W34" s="77" t="s">
        <v>59</v>
      </c>
      <c r="X34" s="56">
        <v>3</v>
      </c>
      <c r="Y34" s="56"/>
      <c r="AA34" s="55">
        <v>45106</v>
      </c>
      <c r="AB34" s="77" t="s">
        <v>60</v>
      </c>
      <c r="AC34" s="56">
        <v>4</v>
      </c>
      <c r="AD34" s="56"/>
      <c r="AF34" s="55">
        <v>45136</v>
      </c>
      <c r="AG34" s="77"/>
      <c r="AH34" s="56"/>
      <c r="AI34" s="56"/>
      <c r="AK34" s="55">
        <v>45167</v>
      </c>
      <c r="AL34" s="77"/>
      <c r="AM34" s="56"/>
      <c r="AN34" s="56"/>
      <c r="AP34" s="55">
        <v>45198</v>
      </c>
      <c r="AQ34" s="77" t="s">
        <v>50</v>
      </c>
      <c r="AR34" s="56">
        <v>2</v>
      </c>
      <c r="AS34" s="56"/>
      <c r="AU34" s="55">
        <v>45228</v>
      </c>
      <c r="AV34" s="77"/>
      <c r="AW34" s="56"/>
      <c r="AX34" s="56"/>
      <c r="AZ34" s="55">
        <v>45259</v>
      </c>
      <c r="BA34" s="77" t="s">
        <v>50</v>
      </c>
      <c r="BB34" s="56">
        <v>4</v>
      </c>
      <c r="BC34" s="56"/>
      <c r="BE34" s="55">
        <v>45289</v>
      </c>
      <c r="BF34" s="77"/>
      <c r="BG34" s="56"/>
      <c r="BH34" s="56"/>
    </row>
    <row r="35" spans="2:63" ht="15" customHeight="1" x14ac:dyDescent="0.25">
      <c r="B35" s="55">
        <v>44956</v>
      </c>
      <c r="C35" s="80"/>
      <c r="D35" s="56"/>
      <c r="E35" s="56"/>
      <c r="G35" s="55"/>
      <c r="H35" s="77"/>
      <c r="I35" s="56"/>
      <c r="J35" s="56"/>
      <c r="L35" s="55">
        <v>45015</v>
      </c>
      <c r="M35" s="77" t="s">
        <v>52</v>
      </c>
      <c r="N35" s="56">
        <v>4</v>
      </c>
      <c r="O35" s="56"/>
      <c r="Q35" s="55">
        <v>45046</v>
      </c>
      <c r="R35" s="77"/>
      <c r="S35" s="56"/>
      <c r="T35" s="56"/>
      <c r="V35" s="55">
        <v>45076</v>
      </c>
      <c r="W35" s="77" t="s">
        <v>61</v>
      </c>
      <c r="X35" s="56">
        <v>2</v>
      </c>
      <c r="Y35" s="56" t="s">
        <v>71</v>
      </c>
      <c r="AA35" s="55">
        <v>45107</v>
      </c>
      <c r="AB35" s="77"/>
      <c r="AC35" s="56"/>
      <c r="AD35" s="56"/>
      <c r="AF35" s="55">
        <v>45137</v>
      </c>
      <c r="AG35" s="77"/>
      <c r="AH35" s="56"/>
      <c r="AI35" s="56"/>
      <c r="AK35" s="55">
        <v>45168</v>
      </c>
      <c r="AL35" s="77" t="s">
        <v>50</v>
      </c>
      <c r="AM35" s="56">
        <v>4</v>
      </c>
      <c r="AN35" s="56"/>
      <c r="AP35" s="55">
        <v>45199</v>
      </c>
      <c r="AQ35" s="77"/>
      <c r="AR35" s="56"/>
      <c r="AS35" s="56"/>
      <c r="AU35" s="55">
        <v>45229</v>
      </c>
      <c r="AV35" s="77" t="s">
        <v>42</v>
      </c>
      <c r="AW35" s="56">
        <v>4</v>
      </c>
      <c r="AX35" s="90" t="s">
        <v>78</v>
      </c>
      <c r="AZ35" s="55">
        <v>45260</v>
      </c>
      <c r="BA35" s="77"/>
      <c r="BB35" s="56"/>
      <c r="BC35" s="56"/>
      <c r="BE35" s="55">
        <v>45290</v>
      </c>
      <c r="BF35" s="77"/>
      <c r="BG35" s="56"/>
      <c r="BH35" s="56"/>
    </row>
    <row r="36" spans="2:63" ht="15" customHeight="1" x14ac:dyDescent="0.25">
      <c r="B36" s="55">
        <v>44957</v>
      </c>
      <c r="C36" s="80"/>
      <c r="D36" s="56"/>
      <c r="E36" s="56"/>
      <c r="G36" s="55"/>
      <c r="H36" s="77"/>
      <c r="I36" s="56"/>
      <c r="J36" s="56"/>
      <c r="L36" s="55">
        <v>45016</v>
      </c>
      <c r="M36" s="77" t="s">
        <v>52</v>
      </c>
      <c r="N36" s="56">
        <v>4</v>
      </c>
      <c r="O36" s="56"/>
      <c r="Q36" s="55"/>
      <c r="R36" s="77"/>
      <c r="S36" s="56"/>
      <c r="T36" s="56"/>
      <c r="V36" s="55">
        <v>45077</v>
      </c>
      <c r="W36" s="77"/>
      <c r="X36" s="56"/>
      <c r="Y36" s="56"/>
      <c r="AA36" s="55"/>
      <c r="AB36" s="77"/>
      <c r="AC36" s="56"/>
      <c r="AD36" s="56"/>
      <c r="AF36" s="55">
        <v>45138</v>
      </c>
      <c r="AG36" s="77"/>
      <c r="AH36" s="56"/>
      <c r="AI36" s="56"/>
      <c r="AK36" s="55">
        <v>45169</v>
      </c>
      <c r="AL36" s="77" t="s">
        <v>43</v>
      </c>
      <c r="AM36" s="56">
        <v>4</v>
      </c>
      <c r="AN36" s="56"/>
      <c r="AP36" s="55"/>
      <c r="AQ36" s="77"/>
      <c r="AR36" s="56"/>
      <c r="AS36" s="56"/>
      <c r="AU36" s="55">
        <v>45230</v>
      </c>
      <c r="AV36" s="77" t="s">
        <v>43</v>
      </c>
      <c r="AW36" s="56">
        <v>4</v>
      </c>
      <c r="AX36" s="56"/>
      <c r="AZ36" s="55"/>
      <c r="BA36" s="77"/>
      <c r="BB36" s="56"/>
      <c r="BC36" s="56"/>
      <c r="BE36" s="55">
        <v>45291</v>
      </c>
      <c r="BF36" s="77"/>
      <c r="BG36" s="56"/>
      <c r="BH36" s="56"/>
    </row>
    <row r="37" spans="2:63" s="5" customFormat="1" ht="15" customHeight="1" x14ac:dyDescent="0.25">
      <c r="B37" s="91" t="s">
        <v>66</v>
      </c>
      <c r="C37" s="92"/>
      <c r="D37" s="81">
        <f>SUM(D6:D36)</f>
        <v>16</v>
      </c>
      <c r="E37" s="87"/>
      <c r="G37" s="91" t="s">
        <v>66</v>
      </c>
      <c r="H37" s="92"/>
      <c r="I37" s="52">
        <f>SUM(I6:I36)</f>
        <v>18</v>
      </c>
      <c r="J37" s="87"/>
      <c r="L37" s="111"/>
      <c r="M37" s="112"/>
      <c r="N37" s="81">
        <f>SUM(N6:N36)</f>
        <v>22</v>
      </c>
      <c r="O37" s="87"/>
      <c r="Q37" s="91" t="s">
        <v>66</v>
      </c>
      <c r="R37" s="92"/>
      <c r="S37" s="52">
        <f>SUM(S6:S36)</f>
        <v>32</v>
      </c>
      <c r="T37" s="87"/>
      <c r="V37" s="91" t="s">
        <v>66</v>
      </c>
      <c r="W37" s="92"/>
      <c r="X37" s="52">
        <f>SUM(X6:X36)</f>
        <v>27</v>
      </c>
      <c r="Y37" s="87"/>
      <c r="AA37" s="91" t="s">
        <v>66</v>
      </c>
      <c r="AB37" s="92"/>
      <c r="AC37" s="52">
        <f>SUM(AC6:AC36)</f>
        <v>43</v>
      </c>
      <c r="AD37" s="87"/>
      <c r="AF37" s="91" t="s">
        <v>66</v>
      </c>
      <c r="AG37" s="92"/>
      <c r="AH37" s="52">
        <f>SUM(AH6:AH36)</f>
        <v>44</v>
      </c>
      <c r="AI37" s="87"/>
      <c r="AK37" s="91" t="s">
        <v>66</v>
      </c>
      <c r="AL37" s="92"/>
      <c r="AM37" s="52">
        <f>SUM(AM6:AM36)</f>
        <v>16</v>
      </c>
      <c r="AN37" s="87"/>
      <c r="AP37" s="91" t="s">
        <v>66</v>
      </c>
      <c r="AQ37" s="92"/>
      <c r="AR37" s="52">
        <f>SUM(AR6:AR36)</f>
        <v>43</v>
      </c>
      <c r="AS37" s="87"/>
      <c r="AU37" s="91" t="s">
        <v>66</v>
      </c>
      <c r="AV37" s="92"/>
      <c r="AW37" s="52">
        <f>SUM(AW6:AW36)</f>
        <v>36</v>
      </c>
      <c r="AX37" s="87"/>
      <c r="AZ37" s="91" t="s">
        <v>66</v>
      </c>
      <c r="BA37" s="92"/>
      <c r="BB37" s="52">
        <f>SUM(BB6:BB36)</f>
        <v>33</v>
      </c>
      <c r="BC37" s="87"/>
      <c r="BE37" s="91" t="s">
        <v>66</v>
      </c>
      <c r="BF37" s="92"/>
      <c r="BG37" s="52">
        <f>SUM(BG6:BG36)</f>
        <v>26</v>
      </c>
      <c r="BH37" s="87"/>
      <c r="BJ37" s="23"/>
      <c r="BK37" s="73">
        <f>D37+I37+N37+S37+X37+AC37+AH37+AM37+AR37+AW37+BB37+BG37</f>
        <v>356</v>
      </c>
    </row>
    <row r="38" spans="2:63" s="5" customFormat="1" ht="15" customHeight="1" x14ac:dyDescent="0.25">
      <c r="B38" s="100" t="s">
        <v>65</v>
      </c>
      <c r="C38" s="70" t="s">
        <v>59</v>
      </c>
      <c r="D38" s="71">
        <f>SUMIFS($D$6:$D$36,$C$6:$C$36,C38)</f>
        <v>0</v>
      </c>
      <c r="E38" s="76"/>
      <c r="G38" s="100" t="s">
        <v>65</v>
      </c>
      <c r="H38" s="70" t="s">
        <v>59</v>
      </c>
      <c r="I38" s="71">
        <f>SUMIFS($I$6:$I$36,$H$6:$H$36,H38)</f>
        <v>2</v>
      </c>
      <c r="J38" s="76"/>
      <c r="K38" s="6"/>
      <c r="L38" s="100" t="s">
        <v>65</v>
      </c>
      <c r="M38" s="86" t="s">
        <v>59</v>
      </c>
      <c r="N38" s="79">
        <f>SUMIFS($N$6:$N$36,$M$6:$M$36,M38)</f>
        <v>0</v>
      </c>
      <c r="O38" s="76"/>
      <c r="P38" s="6"/>
      <c r="Q38" s="100" t="s">
        <v>65</v>
      </c>
      <c r="R38" s="70" t="s">
        <v>59</v>
      </c>
      <c r="S38" s="71">
        <f>SUMIFS($S$6:$S$36,$R$6:$R$36,R38)</f>
        <v>2</v>
      </c>
      <c r="T38" s="76"/>
      <c r="U38" s="6"/>
      <c r="V38" s="100" t="s">
        <v>65</v>
      </c>
      <c r="W38" s="70" t="s">
        <v>59</v>
      </c>
      <c r="X38" s="71">
        <f>SUMIFS($X$6:$X$36,$W$6:$W$36,W38)</f>
        <v>5</v>
      </c>
      <c r="Y38" s="76"/>
      <c r="Z38" s="6"/>
      <c r="AA38" s="100" t="s">
        <v>65</v>
      </c>
      <c r="AB38" s="70" t="s">
        <v>59</v>
      </c>
      <c r="AC38" s="71">
        <f>SUMIFS($AC$6:$AC$36,$AB$6:$AB$36,AB38)</f>
        <v>9</v>
      </c>
      <c r="AD38" s="76"/>
      <c r="AE38" s="6"/>
      <c r="AF38" s="100" t="s">
        <v>65</v>
      </c>
      <c r="AG38" s="70" t="s">
        <v>59</v>
      </c>
      <c r="AH38" s="71">
        <f>SUMIFS($AH$6:$AH$36,$AG$6:$AG$36,AG38)</f>
        <v>2</v>
      </c>
      <c r="AI38" s="76"/>
      <c r="AJ38" s="6"/>
      <c r="AK38" s="100" t="s">
        <v>65</v>
      </c>
      <c r="AL38" s="70" t="s">
        <v>59</v>
      </c>
      <c r="AM38" s="71">
        <f>SUMIFS($AM$6:$AM$36,$AL$6:$AL$36,AL38)</f>
        <v>2</v>
      </c>
      <c r="AN38" s="76"/>
      <c r="AO38" s="6"/>
      <c r="AP38" s="100" t="s">
        <v>65</v>
      </c>
      <c r="AQ38" s="70" t="s">
        <v>59</v>
      </c>
      <c r="AR38" s="71">
        <f>SUMIFS($AR$6:$AR$36,$AQ$6:$AQ$36,AQ38)</f>
        <v>3</v>
      </c>
      <c r="AS38" s="76"/>
      <c r="AT38" s="6"/>
      <c r="AU38" s="100" t="s">
        <v>65</v>
      </c>
      <c r="AV38" s="70" t="s">
        <v>59</v>
      </c>
      <c r="AW38" s="71">
        <f>SUMIFS($AW$6:$AW$36,$AV$6:$AV$36,AV38)</f>
        <v>4</v>
      </c>
      <c r="AX38" s="76"/>
      <c r="AY38" s="6"/>
      <c r="AZ38" s="100" t="s">
        <v>65</v>
      </c>
      <c r="BA38" s="70" t="s">
        <v>59</v>
      </c>
      <c r="BB38" s="71">
        <f>SUMIFS($BB$6:$BB$36,$BA$6:$BA$36,BA38)</f>
        <v>2</v>
      </c>
      <c r="BC38" s="76"/>
      <c r="BD38" s="6"/>
      <c r="BE38" s="100" t="s">
        <v>65</v>
      </c>
      <c r="BF38" s="70" t="s">
        <v>59</v>
      </c>
      <c r="BG38" s="71">
        <f>SUMIFS($BG$6:$BG$36,$BF$6:$BF$36,BF38)</f>
        <v>2</v>
      </c>
      <c r="BH38" s="76"/>
      <c r="BJ38" s="70" t="s">
        <v>59</v>
      </c>
      <c r="BK38" s="73">
        <f>D38+I38+N38+S38+X38+AC38+AH38+AM38+AR38+AW38+BB38+BG38</f>
        <v>33</v>
      </c>
    </row>
    <row r="39" spans="2:63" ht="15" customHeight="1" x14ac:dyDescent="0.25">
      <c r="B39" s="100"/>
      <c r="C39" s="68" t="s">
        <v>60</v>
      </c>
      <c r="D39" s="71">
        <f t="shared" ref="D39:D55" si="0">SUMIFS($D$6:$D$36,$C$6:$C$36,C39)</f>
        <v>0</v>
      </c>
      <c r="E39" s="76"/>
      <c r="G39" s="100"/>
      <c r="H39" s="68" t="s">
        <v>60</v>
      </c>
      <c r="I39" s="71">
        <f t="shared" ref="I39:I55" si="1">SUMIFS($I$6:$I$36,$H$6:$H$36,H39)</f>
        <v>0</v>
      </c>
      <c r="J39" s="76"/>
      <c r="K39" s="2"/>
      <c r="L39" s="100"/>
      <c r="M39" s="68" t="s">
        <v>60</v>
      </c>
      <c r="N39" s="71">
        <f t="shared" ref="N39:N55" si="2">SUMIFS($N$6:$N$36,$M$6:$M$36,M39)</f>
        <v>0</v>
      </c>
      <c r="O39" s="76"/>
      <c r="P39" s="2"/>
      <c r="Q39" s="100"/>
      <c r="R39" s="68" t="s">
        <v>60</v>
      </c>
      <c r="S39" s="71">
        <f t="shared" ref="S39:S55" si="3">SUMIFS($S$6:$S$36,$R$6:$R$36,R39)</f>
        <v>0</v>
      </c>
      <c r="T39" s="76"/>
      <c r="U39" s="2"/>
      <c r="V39" s="100"/>
      <c r="W39" s="68" t="s">
        <v>60</v>
      </c>
      <c r="X39" s="71">
        <f t="shared" ref="X39:X55" si="4">SUMIFS($X$6:$X$36,$W$6:$W$36,W39)</f>
        <v>0</v>
      </c>
      <c r="Y39" s="76"/>
      <c r="Z39" s="2"/>
      <c r="AA39" s="100"/>
      <c r="AB39" s="68" t="s">
        <v>60</v>
      </c>
      <c r="AC39" s="71">
        <f t="shared" ref="AC39:AC55" si="5">SUMIFS($AC$6:$AC$36,$AB$6:$AB$36,AB39)</f>
        <v>4</v>
      </c>
      <c r="AD39" s="76"/>
      <c r="AE39" s="2"/>
      <c r="AF39" s="100"/>
      <c r="AG39" s="68" t="s">
        <v>60</v>
      </c>
      <c r="AH39" s="71">
        <f t="shared" ref="AH39:AH55" si="6">SUMIFS($AH$6:$AH$36,$AG$6:$AG$36,AG39)</f>
        <v>5</v>
      </c>
      <c r="AI39" s="76"/>
      <c r="AJ39" s="2"/>
      <c r="AK39" s="100"/>
      <c r="AL39" s="68" t="s">
        <v>60</v>
      </c>
      <c r="AM39" s="71">
        <f t="shared" ref="AM39:AM55" si="7">SUMIFS($AM$6:$AM$36,$AL$6:$AL$36,AL39)</f>
        <v>0</v>
      </c>
      <c r="AN39" s="76"/>
      <c r="AO39" s="2"/>
      <c r="AP39" s="100"/>
      <c r="AQ39" s="68" t="s">
        <v>60</v>
      </c>
      <c r="AR39" s="71">
        <f t="shared" ref="AR39:AR55" si="8">SUMIFS($AR$6:$AR$36,$AQ$6:$AQ$36,AQ39)</f>
        <v>4</v>
      </c>
      <c r="AS39" s="76"/>
      <c r="AT39" s="2"/>
      <c r="AU39" s="100"/>
      <c r="AV39" s="68" t="s">
        <v>60</v>
      </c>
      <c r="AW39" s="71">
        <f t="shared" ref="AW39:AW55" si="9">SUMIFS($AW$6:$AW$36,$AV$6:$AV$36,AV39)</f>
        <v>0</v>
      </c>
      <c r="AX39" s="76"/>
      <c r="AY39" s="2"/>
      <c r="AZ39" s="100"/>
      <c r="BA39" s="68" t="s">
        <v>60</v>
      </c>
      <c r="BB39" s="71">
        <f t="shared" ref="BB39:BB55" si="10">SUMIFS($BB$6:$BB$36,$BA$6:$BA$36,BA39)</f>
        <v>4</v>
      </c>
      <c r="BC39" s="76"/>
      <c r="BD39" s="2"/>
      <c r="BE39" s="100"/>
      <c r="BF39" s="68" t="s">
        <v>60</v>
      </c>
      <c r="BG39" s="71">
        <f t="shared" ref="BG39:BG55" si="11">SUMIFS($BG$6:$BG$36,$BF$6:$BF$36,BF39)</f>
        <v>4</v>
      </c>
      <c r="BH39" s="76"/>
      <c r="BJ39" s="68" t="s">
        <v>60</v>
      </c>
      <c r="BK39" s="73">
        <f t="shared" ref="BK39:BK55" si="12">D39+I39+N39+S39+X39+AC39+AH39+AM39+AR39+AW39+BB39+BG39</f>
        <v>21</v>
      </c>
    </row>
    <row r="40" spans="2:63" ht="15" customHeight="1" x14ac:dyDescent="0.25">
      <c r="B40" s="100"/>
      <c r="C40" s="68" t="s">
        <v>61</v>
      </c>
      <c r="D40" s="71">
        <f t="shared" si="0"/>
        <v>8</v>
      </c>
      <c r="E40" s="76"/>
      <c r="G40" s="100"/>
      <c r="H40" s="68" t="s">
        <v>61</v>
      </c>
      <c r="I40" s="71">
        <f t="shared" si="1"/>
        <v>4</v>
      </c>
      <c r="J40" s="76"/>
      <c r="K40" s="2"/>
      <c r="L40" s="100"/>
      <c r="M40" s="68" t="s">
        <v>61</v>
      </c>
      <c r="N40" s="71">
        <f t="shared" si="2"/>
        <v>0</v>
      </c>
      <c r="O40" s="76"/>
      <c r="P40" s="2"/>
      <c r="Q40" s="100"/>
      <c r="R40" s="68" t="s">
        <v>61</v>
      </c>
      <c r="S40" s="71">
        <f t="shared" si="3"/>
        <v>16</v>
      </c>
      <c r="T40" s="76"/>
      <c r="U40" s="2"/>
      <c r="V40" s="100"/>
      <c r="W40" s="68" t="s">
        <v>61</v>
      </c>
      <c r="X40" s="71">
        <f t="shared" si="4"/>
        <v>8</v>
      </c>
      <c r="Y40" s="76"/>
      <c r="Z40" s="2"/>
      <c r="AA40" s="100"/>
      <c r="AB40" s="68" t="s">
        <v>61</v>
      </c>
      <c r="AC40" s="71">
        <f t="shared" si="5"/>
        <v>8</v>
      </c>
      <c r="AD40" s="76"/>
      <c r="AE40" s="2"/>
      <c r="AF40" s="100"/>
      <c r="AG40" s="68" t="s">
        <v>61</v>
      </c>
      <c r="AH40" s="71">
        <f t="shared" si="6"/>
        <v>0</v>
      </c>
      <c r="AI40" s="76"/>
      <c r="AJ40" s="2"/>
      <c r="AK40" s="100"/>
      <c r="AL40" s="68" t="s">
        <v>61</v>
      </c>
      <c r="AM40" s="71">
        <f t="shared" si="7"/>
        <v>0</v>
      </c>
      <c r="AN40" s="76"/>
      <c r="AO40" s="2"/>
      <c r="AP40" s="100"/>
      <c r="AQ40" s="68" t="s">
        <v>61</v>
      </c>
      <c r="AR40" s="71">
        <f t="shared" si="8"/>
        <v>0</v>
      </c>
      <c r="AS40" s="76"/>
      <c r="AT40" s="2"/>
      <c r="AU40" s="100"/>
      <c r="AV40" s="68" t="s">
        <v>61</v>
      </c>
      <c r="AW40" s="71">
        <f t="shared" si="9"/>
        <v>0</v>
      </c>
      <c r="AX40" s="76"/>
      <c r="AY40" s="2"/>
      <c r="AZ40" s="100"/>
      <c r="BA40" s="68" t="s">
        <v>61</v>
      </c>
      <c r="BB40" s="71">
        <f t="shared" si="10"/>
        <v>0</v>
      </c>
      <c r="BC40" s="76"/>
      <c r="BD40" s="2"/>
      <c r="BE40" s="100"/>
      <c r="BF40" s="68" t="s">
        <v>61</v>
      </c>
      <c r="BG40" s="71">
        <f t="shared" si="11"/>
        <v>0</v>
      </c>
      <c r="BH40" s="76"/>
      <c r="BJ40" s="68" t="s">
        <v>61</v>
      </c>
      <c r="BK40" s="73">
        <f t="shared" si="12"/>
        <v>44</v>
      </c>
    </row>
    <row r="41" spans="2:63" ht="15" customHeight="1" x14ac:dyDescent="0.25">
      <c r="B41" s="100"/>
      <c r="C41" s="68" t="s">
        <v>52</v>
      </c>
      <c r="D41" s="71">
        <f t="shared" si="0"/>
        <v>4</v>
      </c>
      <c r="E41" s="76"/>
      <c r="G41" s="100"/>
      <c r="H41" s="68" t="s">
        <v>52</v>
      </c>
      <c r="I41" s="71">
        <f t="shared" si="1"/>
        <v>0</v>
      </c>
      <c r="J41" s="76"/>
      <c r="K41" s="2"/>
      <c r="L41" s="100"/>
      <c r="M41" s="68" t="s">
        <v>52</v>
      </c>
      <c r="N41" s="71">
        <f t="shared" si="2"/>
        <v>12</v>
      </c>
      <c r="O41" s="76"/>
      <c r="P41" s="2"/>
      <c r="Q41" s="100"/>
      <c r="R41" s="68" t="s">
        <v>52</v>
      </c>
      <c r="S41" s="71">
        <f t="shared" si="3"/>
        <v>6</v>
      </c>
      <c r="T41" s="76"/>
      <c r="U41" s="2"/>
      <c r="V41" s="100"/>
      <c r="W41" s="68" t="s">
        <v>52</v>
      </c>
      <c r="X41" s="71">
        <f t="shared" si="4"/>
        <v>0</v>
      </c>
      <c r="Y41" s="76"/>
      <c r="Z41" s="2"/>
      <c r="AA41" s="100"/>
      <c r="AB41" s="68" t="s">
        <v>52</v>
      </c>
      <c r="AC41" s="71">
        <f t="shared" si="5"/>
        <v>0</v>
      </c>
      <c r="AD41" s="76"/>
      <c r="AE41" s="2"/>
      <c r="AF41" s="100"/>
      <c r="AG41" s="68" t="s">
        <v>52</v>
      </c>
      <c r="AH41" s="71">
        <f t="shared" si="6"/>
        <v>8</v>
      </c>
      <c r="AI41" s="76"/>
      <c r="AJ41" s="2"/>
      <c r="AK41" s="100"/>
      <c r="AL41" s="68" t="s">
        <v>52</v>
      </c>
      <c r="AM41" s="71">
        <f t="shared" si="7"/>
        <v>0</v>
      </c>
      <c r="AN41" s="76"/>
      <c r="AO41" s="2"/>
      <c r="AP41" s="100"/>
      <c r="AQ41" s="68" t="s">
        <v>52</v>
      </c>
      <c r="AR41" s="71">
        <f t="shared" si="8"/>
        <v>8</v>
      </c>
      <c r="AS41" s="76"/>
      <c r="AT41" s="2"/>
      <c r="AU41" s="100"/>
      <c r="AV41" s="68" t="s">
        <v>52</v>
      </c>
      <c r="AW41" s="71">
        <f t="shared" si="9"/>
        <v>4</v>
      </c>
      <c r="AX41" s="76"/>
      <c r="AY41" s="2"/>
      <c r="AZ41" s="100"/>
      <c r="BA41" s="68" t="s">
        <v>52</v>
      </c>
      <c r="BB41" s="71">
        <f t="shared" si="10"/>
        <v>0</v>
      </c>
      <c r="BC41" s="76"/>
      <c r="BD41" s="2"/>
      <c r="BE41" s="100"/>
      <c r="BF41" s="68" t="s">
        <v>52</v>
      </c>
      <c r="BG41" s="71">
        <f t="shared" si="11"/>
        <v>6</v>
      </c>
      <c r="BH41" s="76"/>
      <c r="BJ41" s="68" t="s">
        <v>52</v>
      </c>
      <c r="BK41" s="73">
        <f t="shared" si="12"/>
        <v>48</v>
      </c>
    </row>
    <row r="42" spans="2:63" ht="15" customHeight="1" x14ac:dyDescent="0.25">
      <c r="B42" s="100"/>
      <c r="C42" s="68" t="s">
        <v>43</v>
      </c>
      <c r="D42" s="71">
        <f t="shared" si="0"/>
        <v>0</v>
      </c>
      <c r="E42" s="76"/>
      <c r="G42" s="100"/>
      <c r="H42" s="68" t="s">
        <v>43</v>
      </c>
      <c r="I42" s="71">
        <f t="shared" si="1"/>
        <v>0</v>
      </c>
      <c r="J42" s="76"/>
      <c r="K42" s="2"/>
      <c r="L42" s="100"/>
      <c r="M42" s="68" t="s">
        <v>43</v>
      </c>
      <c r="N42" s="71">
        <f t="shared" si="2"/>
        <v>0</v>
      </c>
      <c r="O42" s="76"/>
      <c r="P42" s="2"/>
      <c r="Q42" s="100"/>
      <c r="R42" s="68" t="s">
        <v>43</v>
      </c>
      <c r="S42" s="71">
        <f t="shared" si="3"/>
        <v>0</v>
      </c>
      <c r="T42" s="76"/>
      <c r="U42" s="2"/>
      <c r="V42" s="100"/>
      <c r="W42" s="68" t="s">
        <v>43</v>
      </c>
      <c r="X42" s="71">
        <f t="shared" si="4"/>
        <v>0</v>
      </c>
      <c r="Y42" s="76"/>
      <c r="Z42" s="2"/>
      <c r="AA42" s="100"/>
      <c r="AB42" s="68" t="s">
        <v>43</v>
      </c>
      <c r="AC42" s="71">
        <f t="shared" si="5"/>
        <v>2</v>
      </c>
      <c r="AD42" s="76"/>
      <c r="AE42" s="2"/>
      <c r="AF42" s="100"/>
      <c r="AG42" s="68" t="s">
        <v>43</v>
      </c>
      <c r="AH42" s="71">
        <f t="shared" si="6"/>
        <v>21</v>
      </c>
      <c r="AI42" s="76"/>
      <c r="AJ42" s="2"/>
      <c r="AK42" s="100"/>
      <c r="AL42" s="68" t="s">
        <v>43</v>
      </c>
      <c r="AM42" s="71">
        <f t="shared" si="7"/>
        <v>7</v>
      </c>
      <c r="AN42" s="76"/>
      <c r="AO42" s="2"/>
      <c r="AP42" s="100"/>
      <c r="AQ42" s="68" t="s">
        <v>43</v>
      </c>
      <c r="AR42" s="71">
        <f t="shared" si="8"/>
        <v>8</v>
      </c>
      <c r="AS42" s="76"/>
      <c r="AT42" s="2"/>
      <c r="AU42" s="100"/>
      <c r="AV42" s="68" t="s">
        <v>43</v>
      </c>
      <c r="AW42" s="71">
        <f t="shared" si="9"/>
        <v>14</v>
      </c>
      <c r="AX42" s="76"/>
      <c r="AY42" s="2"/>
      <c r="AZ42" s="100"/>
      <c r="BA42" s="68" t="s">
        <v>43</v>
      </c>
      <c r="BB42" s="71">
        <f t="shared" si="10"/>
        <v>4</v>
      </c>
      <c r="BC42" s="76"/>
      <c r="BD42" s="2"/>
      <c r="BE42" s="100"/>
      <c r="BF42" s="68" t="s">
        <v>43</v>
      </c>
      <c r="BG42" s="71">
        <f t="shared" si="11"/>
        <v>8</v>
      </c>
      <c r="BH42" s="76"/>
      <c r="BJ42" s="68" t="s">
        <v>43</v>
      </c>
      <c r="BK42" s="73">
        <f t="shared" si="12"/>
        <v>64</v>
      </c>
    </row>
    <row r="43" spans="2:63" ht="15" customHeight="1" x14ac:dyDescent="0.25">
      <c r="B43" s="100"/>
      <c r="C43" s="68" t="s">
        <v>62</v>
      </c>
      <c r="D43" s="71">
        <f t="shared" si="0"/>
        <v>0</v>
      </c>
      <c r="E43" s="76"/>
      <c r="G43" s="100"/>
      <c r="H43" s="68" t="s">
        <v>62</v>
      </c>
      <c r="I43" s="71">
        <f t="shared" si="1"/>
        <v>0</v>
      </c>
      <c r="J43" s="76"/>
      <c r="K43" s="2"/>
      <c r="L43" s="100"/>
      <c r="M43" s="68" t="s">
        <v>62</v>
      </c>
      <c r="N43" s="71">
        <f t="shared" si="2"/>
        <v>0</v>
      </c>
      <c r="O43" s="76"/>
      <c r="P43" s="2"/>
      <c r="Q43" s="100"/>
      <c r="R43" s="68" t="s">
        <v>62</v>
      </c>
      <c r="S43" s="71">
        <f t="shared" si="3"/>
        <v>0</v>
      </c>
      <c r="T43" s="76"/>
      <c r="U43" s="2"/>
      <c r="V43" s="100"/>
      <c r="W43" s="68" t="s">
        <v>62</v>
      </c>
      <c r="X43" s="71">
        <f t="shared" si="4"/>
        <v>0</v>
      </c>
      <c r="Y43" s="76"/>
      <c r="Z43" s="2"/>
      <c r="AA43" s="100"/>
      <c r="AB43" s="68" t="s">
        <v>62</v>
      </c>
      <c r="AC43" s="71">
        <f t="shared" si="5"/>
        <v>0</v>
      </c>
      <c r="AD43" s="76"/>
      <c r="AE43" s="2"/>
      <c r="AF43" s="100"/>
      <c r="AG43" s="68" t="s">
        <v>62</v>
      </c>
      <c r="AH43" s="71">
        <f t="shared" si="6"/>
        <v>0</v>
      </c>
      <c r="AI43" s="76"/>
      <c r="AJ43" s="2"/>
      <c r="AK43" s="100"/>
      <c r="AL43" s="68" t="s">
        <v>62</v>
      </c>
      <c r="AM43" s="71">
        <f t="shared" si="7"/>
        <v>0</v>
      </c>
      <c r="AN43" s="76"/>
      <c r="AO43" s="2"/>
      <c r="AP43" s="100"/>
      <c r="AQ43" s="68" t="s">
        <v>62</v>
      </c>
      <c r="AR43" s="71">
        <f t="shared" si="8"/>
        <v>0</v>
      </c>
      <c r="AS43" s="76"/>
      <c r="AT43" s="2"/>
      <c r="AU43" s="100"/>
      <c r="AV43" s="68" t="s">
        <v>62</v>
      </c>
      <c r="AW43" s="71">
        <f t="shared" si="9"/>
        <v>0</v>
      </c>
      <c r="AX43" s="76"/>
      <c r="AY43" s="2"/>
      <c r="AZ43" s="100"/>
      <c r="BA43" s="68" t="s">
        <v>62</v>
      </c>
      <c r="BB43" s="71">
        <f t="shared" si="10"/>
        <v>0</v>
      </c>
      <c r="BC43" s="76"/>
      <c r="BD43" s="2"/>
      <c r="BE43" s="100"/>
      <c r="BF43" s="68" t="s">
        <v>62</v>
      </c>
      <c r="BG43" s="71">
        <f t="shared" si="11"/>
        <v>0</v>
      </c>
      <c r="BH43" s="76"/>
      <c r="BJ43" s="68" t="s">
        <v>62</v>
      </c>
      <c r="BK43" s="73">
        <f t="shared" si="12"/>
        <v>0</v>
      </c>
    </row>
    <row r="44" spans="2:63" ht="15" customHeight="1" x14ac:dyDescent="0.25">
      <c r="B44" s="100"/>
      <c r="C44" s="68" t="s">
        <v>64</v>
      </c>
      <c r="D44" s="71">
        <f t="shared" si="0"/>
        <v>0</v>
      </c>
      <c r="E44" s="76"/>
      <c r="G44" s="100"/>
      <c r="H44" s="68" t="s">
        <v>64</v>
      </c>
      <c r="I44" s="71">
        <f t="shared" si="1"/>
        <v>0</v>
      </c>
      <c r="J44" s="76"/>
      <c r="K44" s="2"/>
      <c r="L44" s="100"/>
      <c r="M44" s="68" t="s">
        <v>64</v>
      </c>
      <c r="N44" s="71">
        <f t="shared" si="2"/>
        <v>0</v>
      </c>
      <c r="O44" s="76"/>
      <c r="P44" s="2"/>
      <c r="Q44" s="100"/>
      <c r="R44" s="68" t="s">
        <v>64</v>
      </c>
      <c r="S44" s="71">
        <f t="shared" si="3"/>
        <v>0</v>
      </c>
      <c r="T44" s="76"/>
      <c r="U44" s="2"/>
      <c r="V44" s="100"/>
      <c r="W44" s="68" t="s">
        <v>64</v>
      </c>
      <c r="X44" s="71">
        <f t="shared" si="4"/>
        <v>0</v>
      </c>
      <c r="Y44" s="76" t="s">
        <v>46</v>
      </c>
      <c r="Z44" s="2"/>
      <c r="AA44" s="100"/>
      <c r="AB44" s="68" t="s">
        <v>64</v>
      </c>
      <c r="AC44" s="71">
        <f t="shared" si="5"/>
        <v>0</v>
      </c>
      <c r="AD44" s="76"/>
      <c r="AE44" s="2"/>
      <c r="AF44" s="100"/>
      <c r="AG44" s="68" t="s">
        <v>64</v>
      </c>
      <c r="AH44" s="71">
        <f t="shared" si="6"/>
        <v>0</v>
      </c>
      <c r="AI44" s="76"/>
      <c r="AJ44" s="2"/>
      <c r="AK44" s="100"/>
      <c r="AL44" s="68" t="s">
        <v>64</v>
      </c>
      <c r="AM44" s="71">
        <f t="shared" si="7"/>
        <v>0</v>
      </c>
      <c r="AN44" s="76"/>
      <c r="AO44" s="2"/>
      <c r="AP44" s="100"/>
      <c r="AQ44" s="68" t="s">
        <v>64</v>
      </c>
      <c r="AR44" s="71">
        <f t="shared" si="8"/>
        <v>0</v>
      </c>
      <c r="AS44" s="76"/>
      <c r="AT44" s="2"/>
      <c r="AU44" s="100"/>
      <c r="AV44" s="68" t="s">
        <v>64</v>
      </c>
      <c r="AW44" s="71">
        <f t="shared" si="9"/>
        <v>0</v>
      </c>
      <c r="AX44" s="76"/>
      <c r="AY44" s="2"/>
      <c r="AZ44" s="100"/>
      <c r="BA44" s="68" t="s">
        <v>64</v>
      </c>
      <c r="BB44" s="71">
        <f t="shared" si="10"/>
        <v>0</v>
      </c>
      <c r="BC44" s="76"/>
      <c r="BD44" s="2"/>
      <c r="BE44" s="100"/>
      <c r="BF44" s="68" t="s">
        <v>64</v>
      </c>
      <c r="BG44" s="71">
        <f t="shared" si="11"/>
        <v>0</v>
      </c>
      <c r="BH44" s="76"/>
      <c r="BJ44" s="68" t="s">
        <v>64</v>
      </c>
      <c r="BK44" s="73">
        <f t="shared" si="12"/>
        <v>0</v>
      </c>
    </row>
    <row r="45" spans="2:63" ht="15" customHeight="1" x14ac:dyDescent="0.25">
      <c r="B45" s="100"/>
      <c r="C45" s="68" t="s">
        <v>50</v>
      </c>
      <c r="D45" s="71">
        <f t="shared" si="0"/>
        <v>0</v>
      </c>
      <c r="E45" s="76"/>
      <c r="G45" s="100"/>
      <c r="H45" s="68" t="s">
        <v>50</v>
      </c>
      <c r="I45" s="71">
        <f t="shared" si="1"/>
        <v>8</v>
      </c>
      <c r="J45" s="76"/>
      <c r="K45" s="2"/>
      <c r="L45" s="100"/>
      <c r="M45" s="68" t="s">
        <v>50</v>
      </c>
      <c r="N45" s="71">
        <f t="shared" si="2"/>
        <v>10</v>
      </c>
      <c r="O45" s="76"/>
      <c r="P45" s="2"/>
      <c r="Q45" s="100"/>
      <c r="R45" s="68" t="s">
        <v>50</v>
      </c>
      <c r="S45" s="71">
        <f t="shared" si="3"/>
        <v>0</v>
      </c>
      <c r="T45" s="76"/>
      <c r="U45" s="2"/>
      <c r="V45" s="100"/>
      <c r="W45" s="68" t="s">
        <v>50</v>
      </c>
      <c r="X45" s="71">
        <f t="shared" si="4"/>
        <v>2</v>
      </c>
      <c r="Y45" s="76"/>
      <c r="Z45" s="2"/>
      <c r="AA45" s="100"/>
      <c r="AB45" s="68" t="s">
        <v>50</v>
      </c>
      <c r="AC45" s="71">
        <f t="shared" si="5"/>
        <v>8</v>
      </c>
      <c r="AD45" s="76"/>
      <c r="AE45" s="2"/>
      <c r="AF45" s="100"/>
      <c r="AG45" s="68" t="s">
        <v>50</v>
      </c>
      <c r="AH45" s="71">
        <f t="shared" si="6"/>
        <v>0</v>
      </c>
      <c r="AI45" s="76"/>
      <c r="AJ45" s="2"/>
      <c r="AK45" s="100"/>
      <c r="AL45" s="68" t="s">
        <v>50</v>
      </c>
      <c r="AM45" s="71">
        <f t="shared" si="7"/>
        <v>7</v>
      </c>
      <c r="AN45" s="76"/>
      <c r="AO45" s="2"/>
      <c r="AP45" s="100"/>
      <c r="AQ45" s="68" t="s">
        <v>50</v>
      </c>
      <c r="AR45" s="71">
        <f t="shared" si="8"/>
        <v>18</v>
      </c>
      <c r="AS45" s="76"/>
      <c r="AT45" s="2"/>
      <c r="AU45" s="100"/>
      <c r="AV45" s="68" t="s">
        <v>50</v>
      </c>
      <c r="AW45" s="71">
        <f t="shared" si="9"/>
        <v>10</v>
      </c>
      <c r="AX45" s="76"/>
      <c r="AY45" s="2"/>
      <c r="AZ45" s="100"/>
      <c r="BA45" s="68" t="s">
        <v>50</v>
      </c>
      <c r="BB45" s="71">
        <f t="shared" si="10"/>
        <v>16</v>
      </c>
      <c r="BC45" s="76"/>
      <c r="BD45" s="2"/>
      <c r="BE45" s="100"/>
      <c r="BF45" s="68" t="s">
        <v>50</v>
      </c>
      <c r="BG45" s="71">
        <f t="shared" si="11"/>
        <v>2</v>
      </c>
      <c r="BH45" s="76"/>
      <c r="BJ45" s="68" t="s">
        <v>50</v>
      </c>
      <c r="BK45" s="73">
        <f t="shared" si="12"/>
        <v>81</v>
      </c>
    </row>
    <row r="46" spans="2:63" ht="15" customHeight="1" x14ac:dyDescent="0.25">
      <c r="B46" s="100"/>
      <c r="C46" s="68" t="s">
        <v>51</v>
      </c>
      <c r="D46" s="71">
        <f t="shared" si="0"/>
        <v>0</v>
      </c>
      <c r="E46" s="76"/>
      <c r="G46" s="100"/>
      <c r="H46" s="68" t="s">
        <v>51</v>
      </c>
      <c r="I46" s="71">
        <f t="shared" si="1"/>
        <v>0</v>
      </c>
      <c r="J46" s="76"/>
      <c r="K46" s="2"/>
      <c r="L46" s="100"/>
      <c r="M46" s="68" t="s">
        <v>51</v>
      </c>
      <c r="N46" s="71">
        <f t="shared" si="2"/>
        <v>0</v>
      </c>
      <c r="O46" s="76"/>
      <c r="P46" s="2"/>
      <c r="Q46" s="100"/>
      <c r="R46" s="68" t="s">
        <v>51</v>
      </c>
      <c r="S46" s="71">
        <f t="shared" si="3"/>
        <v>0</v>
      </c>
      <c r="T46" s="76"/>
      <c r="U46" s="2"/>
      <c r="V46" s="100"/>
      <c r="W46" s="68" t="s">
        <v>51</v>
      </c>
      <c r="X46" s="71">
        <f t="shared" si="4"/>
        <v>0</v>
      </c>
      <c r="Y46" s="76"/>
      <c r="Z46" s="2"/>
      <c r="AA46" s="100"/>
      <c r="AB46" s="68" t="s">
        <v>51</v>
      </c>
      <c r="AC46" s="71">
        <f t="shared" si="5"/>
        <v>0</v>
      </c>
      <c r="AD46" s="76"/>
      <c r="AE46" s="2"/>
      <c r="AF46" s="100"/>
      <c r="AG46" s="68" t="s">
        <v>51</v>
      </c>
      <c r="AH46" s="71">
        <f t="shared" si="6"/>
        <v>0</v>
      </c>
      <c r="AI46" s="76"/>
      <c r="AJ46" s="2"/>
      <c r="AK46" s="100"/>
      <c r="AL46" s="68" t="s">
        <v>51</v>
      </c>
      <c r="AM46" s="71">
        <f t="shared" si="7"/>
        <v>0</v>
      </c>
      <c r="AN46" s="76"/>
      <c r="AO46" s="2"/>
      <c r="AP46" s="100"/>
      <c r="AQ46" s="68" t="s">
        <v>51</v>
      </c>
      <c r="AR46" s="71">
        <f t="shared" si="8"/>
        <v>0</v>
      </c>
      <c r="AS46" s="76"/>
      <c r="AT46" s="2"/>
      <c r="AU46" s="100"/>
      <c r="AV46" s="68" t="s">
        <v>51</v>
      </c>
      <c r="AW46" s="71">
        <f t="shared" si="9"/>
        <v>0</v>
      </c>
      <c r="AX46" s="76"/>
      <c r="AY46" s="2"/>
      <c r="AZ46" s="100"/>
      <c r="BA46" s="68" t="s">
        <v>51</v>
      </c>
      <c r="BB46" s="71">
        <f t="shared" si="10"/>
        <v>0</v>
      </c>
      <c r="BC46" s="76"/>
      <c r="BD46" s="2"/>
      <c r="BE46" s="100"/>
      <c r="BF46" s="68" t="s">
        <v>51</v>
      </c>
      <c r="BG46" s="71">
        <f t="shared" si="11"/>
        <v>0</v>
      </c>
      <c r="BH46" s="76"/>
      <c r="BJ46" s="68" t="s">
        <v>51</v>
      </c>
      <c r="BK46" s="73">
        <f t="shared" si="12"/>
        <v>0</v>
      </c>
    </row>
    <row r="47" spans="2:63" ht="15" customHeight="1" x14ac:dyDescent="0.25">
      <c r="B47" s="100"/>
      <c r="C47" s="68" t="s">
        <v>54</v>
      </c>
      <c r="D47" s="71">
        <f t="shared" si="0"/>
        <v>0</v>
      </c>
      <c r="E47" s="76"/>
      <c r="G47" s="100"/>
      <c r="H47" s="68" t="s">
        <v>54</v>
      </c>
      <c r="I47" s="71">
        <f t="shared" si="1"/>
        <v>0</v>
      </c>
      <c r="J47" s="76"/>
      <c r="K47" s="2"/>
      <c r="L47" s="100"/>
      <c r="M47" s="68" t="s">
        <v>54</v>
      </c>
      <c r="N47" s="71">
        <f t="shared" si="2"/>
        <v>0</v>
      </c>
      <c r="O47" s="76"/>
      <c r="P47" s="2"/>
      <c r="Q47" s="100"/>
      <c r="R47" s="68" t="s">
        <v>54</v>
      </c>
      <c r="S47" s="71">
        <f t="shared" si="3"/>
        <v>0</v>
      </c>
      <c r="T47" s="76"/>
      <c r="U47" s="2"/>
      <c r="V47" s="100"/>
      <c r="W47" s="68" t="s">
        <v>54</v>
      </c>
      <c r="X47" s="71">
        <f t="shared" si="4"/>
        <v>0</v>
      </c>
      <c r="Y47" s="76"/>
      <c r="Z47" s="2"/>
      <c r="AA47" s="100"/>
      <c r="AB47" s="68" t="s">
        <v>54</v>
      </c>
      <c r="AC47" s="71">
        <f t="shared" si="5"/>
        <v>0</v>
      </c>
      <c r="AD47" s="76"/>
      <c r="AE47" s="2"/>
      <c r="AF47" s="100"/>
      <c r="AG47" s="68" t="s">
        <v>54</v>
      </c>
      <c r="AH47" s="71">
        <f t="shared" si="6"/>
        <v>0</v>
      </c>
      <c r="AI47" s="76"/>
      <c r="AJ47" s="2"/>
      <c r="AK47" s="100"/>
      <c r="AL47" s="68" t="s">
        <v>54</v>
      </c>
      <c r="AM47" s="71">
        <f t="shared" si="7"/>
        <v>0</v>
      </c>
      <c r="AN47" s="76"/>
      <c r="AO47" s="2"/>
      <c r="AP47" s="100"/>
      <c r="AQ47" s="68" t="s">
        <v>54</v>
      </c>
      <c r="AR47" s="71">
        <f t="shared" si="8"/>
        <v>0</v>
      </c>
      <c r="AS47" s="76"/>
      <c r="AT47" s="2"/>
      <c r="AU47" s="100"/>
      <c r="AV47" s="68" t="s">
        <v>54</v>
      </c>
      <c r="AW47" s="71">
        <f t="shared" si="9"/>
        <v>0</v>
      </c>
      <c r="AX47" s="76"/>
      <c r="AY47" s="2"/>
      <c r="AZ47" s="100"/>
      <c r="BA47" s="68" t="s">
        <v>54</v>
      </c>
      <c r="BB47" s="71">
        <f t="shared" si="10"/>
        <v>0</v>
      </c>
      <c r="BC47" s="76"/>
      <c r="BD47" s="2"/>
      <c r="BE47" s="100"/>
      <c r="BF47" s="68" t="s">
        <v>54</v>
      </c>
      <c r="BG47" s="71">
        <f t="shared" si="11"/>
        <v>0</v>
      </c>
      <c r="BH47" s="76"/>
      <c r="BJ47" s="68" t="s">
        <v>54</v>
      </c>
      <c r="BK47" s="73">
        <f t="shared" si="12"/>
        <v>0</v>
      </c>
    </row>
    <row r="48" spans="2:63" ht="15" customHeight="1" x14ac:dyDescent="0.25">
      <c r="B48" s="100"/>
      <c r="C48" s="68" t="s">
        <v>55</v>
      </c>
      <c r="D48" s="71">
        <f t="shared" si="0"/>
        <v>0</v>
      </c>
      <c r="E48" s="76"/>
      <c r="G48" s="100"/>
      <c r="H48" s="68" t="s">
        <v>55</v>
      </c>
      <c r="I48" s="71">
        <f t="shared" si="1"/>
        <v>0</v>
      </c>
      <c r="J48" s="76"/>
      <c r="K48" s="2"/>
      <c r="L48" s="100"/>
      <c r="M48" s="68" t="s">
        <v>55</v>
      </c>
      <c r="N48" s="71">
        <f t="shared" si="2"/>
        <v>0</v>
      </c>
      <c r="O48" s="76"/>
      <c r="P48" s="2"/>
      <c r="Q48" s="100"/>
      <c r="R48" s="68" t="s">
        <v>55</v>
      </c>
      <c r="S48" s="71">
        <f t="shared" si="3"/>
        <v>0</v>
      </c>
      <c r="T48" s="76"/>
      <c r="U48" s="2"/>
      <c r="V48" s="100"/>
      <c r="W48" s="68" t="s">
        <v>55</v>
      </c>
      <c r="X48" s="71">
        <f t="shared" si="4"/>
        <v>0</v>
      </c>
      <c r="Y48" s="76"/>
      <c r="Z48" s="2"/>
      <c r="AA48" s="100"/>
      <c r="AB48" s="68" t="s">
        <v>55</v>
      </c>
      <c r="AC48" s="71">
        <f t="shared" si="5"/>
        <v>0</v>
      </c>
      <c r="AD48" s="76"/>
      <c r="AE48" s="2"/>
      <c r="AF48" s="100"/>
      <c r="AG48" s="68" t="s">
        <v>55</v>
      </c>
      <c r="AH48" s="71">
        <f t="shared" si="6"/>
        <v>0</v>
      </c>
      <c r="AI48" s="76"/>
      <c r="AJ48" s="2"/>
      <c r="AK48" s="100"/>
      <c r="AL48" s="68" t="s">
        <v>55</v>
      </c>
      <c r="AM48" s="71">
        <f t="shared" si="7"/>
        <v>0</v>
      </c>
      <c r="AN48" s="76"/>
      <c r="AO48" s="2"/>
      <c r="AP48" s="100"/>
      <c r="AQ48" s="68" t="s">
        <v>55</v>
      </c>
      <c r="AR48" s="71">
        <f t="shared" si="8"/>
        <v>0</v>
      </c>
      <c r="AS48" s="76"/>
      <c r="AT48" s="2"/>
      <c r="AU48" s="100"/>
      <c r="AV48" s="68" t="s">
        <v>55</v>
      </c>
      <c r="AW48" s="71">
        <f t="shared" si="9"/>
        <v>0</v>
      </c>
      <c r="AX48" s="76"/>
      <c r="AY48" s="2"/>
      <c r="AZ48" s="100"/>
      <c r="BA48" s="68" t="s">
        <v>55</v>
      </c>
      <c r="BB48" s="71">
        <f t="shared" si="10"/>
        <v>0</v>
      </c>
      <c r="BC48" s="76"/>
      <c r="BD48" s="2"/>
      <c r="BE48" s="100"/>
      <c r="BF48" s="68" t="s">
        <v>55</v>
      </c>
      <c r="BG48" s="71">
        <f t="shared" si="11"/>
        <v>0</v>
      </c>
      <c r="BH48" s="76"/>
      <c r="BJ48" s="68" t="s">
        <v>55</v>
      </c>
      <c r="BK48" s="73">
        <f t="shared" si="12"/>
        <v>0</v>
      </c>
    </row>
    <row r="49" spans="2:63" ht="15" customHeight="1" x14ac:dyDescent="0.25">
      <c r="B49" s="100"/>
      <c r="C49" s="68" t="s">
        <v>44</v>
      </c>
      <c r="D49" s="71">
        <f t="shared" si="0"/>
        <v>0</v>
      </c>
      <c r="E49" s="76"/>
      <c r="G49" s="100"/>
      <c r="H49" s="68" t="s">
        <v>44</v>
      </c>
      <c r="I49" s="71">
        <f t="shared" si="1"/>
        <v>0</v>
      </c>
      <c r="J49" s="76"/>
      <c r="K49" s="2"/>
      <c r="L49" s="100"/>
      <c r="M49" s="68" t="s">
        <v>44</v>
      </c>
      <c r="N49" s="71">
        <f t="shared" si="2"/>
        <v>0</v>
      </c>
      <c r="O49" s="76"/>
      <c r="P49" s="2"/>
      <c r="Q49" s="100"/>
      <c r="R49" s="68" t="s">
        <v>44</v>
      </c>
      <c r="S49" s="71">
        <f t="shared" si="3"/>
        <v>0</v>
      </c>
      <c r="T49" s="76"/>
      <c r="U49" s="2"/>
      <c r="V49" s="100"/>
      <c r="W49" s="68" t="s">
        <v>44</v>
      </c>
      <c r="X49" s="71">
        <f t="shared" si="4"/>
        <v>0</v>
      </c>
      <c r="Y49" s="76"/>
      <c r="Z49" s="2"/>
      <c r="AA49" s="100"/>
      <c r="AB49" s="68" t="s">
        <v>44</v>
      </c>
      <c r="AC49" s="71">
        <f t="shared" si="5"/>
        <v>0</v>
      </c>
      <c r="AD49" s="76"/>
      <c r="AE49" s="2"/>
      <c r="AF49" s="100"/>
      <c r="AG49" s="68" t="s">
        <v>44</v>
      </c>
      <c r="AH49" s="71">
        <f t="shared" si="6"/>
        <v>0</v>
      </c>
      <c r="AI49" s="76"/>
      <c r="AJ49" s="2"/>
      <c r="AK49" s="100"/>
      <c r="AL49" s="68" t="s">
        <v>44</v>
      </c>
      <c r="AM49" s="71">
        <f t="shared" si="7"/>
        <v>0</v>
      </c>
      <c r="AN49" s="76"/>
      <c r="AO49" s="2"/>
      <c r="AP49" s="100"/>
      <c r="AQ49" s="68" t="s">
        <v>44</v>
      </c>
      <c r="AR49" s="71">
        <f t="shared" si="8"/>
        <v>2</v>
      </c>
      <c r="AS49" s="76"/>
      <c r="AT49" s="2"/>
      <c r="AU49" s="100"/>
      <c r="AV49" s="68" t="s">
        <v>44</v>
      </c>
      <c r="AW49" s="71">
        <f t="shared" si="9"/>
        <v>0</v>
      </c>
      <c r="AX49" s="76"/>
      <c r="AY49" s="2"/>
      <c r="AZ49" s="100"/>
      <c r="BA49" s="68" t="s">
        <v>44</v>
      </c>
      <c r="BB49" s="71">
        <f t="shared" si="10"/>
        <v>0</v>
      </c>
      <c r="BC49" s="76"/>
      <c r="BD49" s="2"/>
      <c r="BE49" s="100"/>
      <c r="BF49" s="68" t="s">
        <v>44</v>
      </c>
      <c r="BG49" s="71">
        <f t="shared" si="11"/>
        <v>0</v>
      </c>
      <c r="BH49" s="76"/>
      <c r="BJ49" s="68" t="s">
        <v>44</v>
      </c>
      <c r="BK49" s="73">
        <f t="shared" si="12"/>
        <v>2</v>
      </c>
    </row>
    <row r="50" spans="2:63" ht="15" customHeight="1" x14ac:dyDescent="0.25">
      <c r="B50" s="100"/>
      <c r="C50" s="68" t="s">
        <v>63</v>
      </c>
      <c r="D50" s="71">
        <f t="shared" si="0"/>
        <v>0</v>
      </c>
      <c r="E50" s="76"/>
      <c r="G50" s="100"/>
      <c r="H50" s="68" t="s">
        <v>63</v>
      </c>
      <c r="I50" s="71">
        <f t="shared" si="1"/>
        <v>0</v>
      </c>
      <c r="J50" s="76"/>
      <c r="K50" s="2"/>
      <c r="L50" s="100"/>
      <c r="M50" s="68" t="s">
        <v>63</v>
      </c>
      <c r="N50" s="71">
        <f t="shared" si="2"/>
        <v>0</v>
      </c>
      <c r="O50" s="76"/>
      <c r="P50" s="2"/>
      <c r="Q50" s="100"/>
      <c r="R50" s="68" t="s">
        <v>63</v>
      </c>
      <c r="S50" s="71">
        <f t="shared" si="3"/>
        <v>0</v>
      </c>
      <c r="T50" s="76"/>
      <c r="U50" s="2"/>
      <c r="V50" s="100"/>
      <c r="W50" s="68" t="s">
        <v>63</v>
      </c>
      <c r="X50" s="71">
        <f t="shared" si="4"/>
        <v>12</v>
      </c>
      <c r="Y50" s="76"/>
      <c r="Z50" s="2"/>
      <c r="AA50" s="100"/>
      <c r="AB50" s="68" t="s">
        <v>63</v>
      </c>
      <c r="AC50" s="71">
        <f t="shared" si="5"/>
        <v>12</v>
      </c>
      <c r="AD50" s="76"/>
      <c r="AE50" s="2"/>
      <c r="AF50" s="100"/>
      <c r="AG50" s="68" t="s">
        <v>63</v>
      </c>
      <c r="AH50" s="71">
        <f t="shared" si="6"/>
        <v>6</v>
      </c>
      <c r="AI50" s="76"/>
      <c r="AJ50" s="2"/>
      <c r="AK50" s="100"/>
      <c r="AL50" s="68" t="s">
        <v>63</v>
      </c>
      <c r="AM50" s="71">
        <f t="shared" si="7"/>
        <v>0</v>
      </c>
      <c r="AN50" s="76"/>
      <c r="AO50" s="2"/>
      <c r="AP50" s="100"/>
      <c r="AQ50" s="68" t="s">
        <v>63</v>
      </c>
      <c r="AR50" s="71">
        <f t="shared" si="8"/>
        <v>0</v>
      </c>
      <c r="AS50" s="76"/>
      <c r="AT50" s="2"/>
      <c r="AU50" s="100"/>
      <c r="AV50" s="68" t="s">
        <v>63</v>
      </c>
      <c r="AW50" s="71">
        <f t="shared" si="9"/>
        <v>0</v>
      </c>
      <c r="AX50" s="76"/>
      <c r="AY50" s="2"/>
      <c r="AZ50" s="100"/>
      <c r="BA50" s="68" t="s">
        <v>63</v>
      </c>
      <c r="BB50" s="71">
        <f t="shared" si="10"/>
        <v>7</v>
      </c>
      <c r="BC50" s="76"/>
      <c r="BD50" s="2"/>
      <c r="BE50" s="100"/>
      <c r="BF50" s="68" t="s">
        <v>63</v>
      </c>
      <c r="BG50" s="71">
        <f t="shared" si="11"/>
        <v>0</v>
      </c>
      <c r="BH50" s="76"/>
      <c r="BJ50" s="68" t="s">
        <v>63</v>
      </c>
      <c r="BK50" s="73">
        <f t="shared" si="12"/>
        <v>37</v>
      </c>
    </row>
    <row r="51" spans="2:63" ht="15" customHeight="1" x14ac:dyDescent="0.25">
      <c r="B51" s="100"/>
      <c r="C51" s="68" t="s">
        <v>53</v>
      </c>
      <c r="D51" s="71">
        <f t="shared" si="0"/>
        <v>0</v>
      </c>
      <c r="E51" s="76"/>
      <c r="G51" s="100"/>
      <c r="H51" s="68" t="s">
        <v>53</v>
      </c>
      <c r="I51" s="71">
        <f t="shared" si="1"/>
        <v>0</v>
      </c>
      <c r="J51" s="76"/>
      <c r="K51" s="2"/>
      <c r="L51" s="100"/>
      <c r="M51" s="68" t="s">
        <v>53</v>
      </c>
      <c r="N51" s="71">
        <f t="shared" si="2"/>
        <v>0</v>
      </c>
      <c r="O51" s="76"/>
      <c r="P51" s="2"/>
      <c r="Q51" s="100"/>
      <c r="R51" s="68" t="s">
        <v>53</v>
      </c>
      <c r="S51" s="71">
        <f t="shared" si="3"/>
        <v>0</v>
      </c>
      <c r="T51" s="76"/>
      <c r="U51" s="2"/>
      <c r="V51" s="100"/>
      <c r="W51" s="68" t="s">
        <v>53</v>
      </c>
      <c r="X51" s="71">
        <f t="shared" si="4"/>
        <v>0</v>
      </c>
      <c r="Y51" s="76"/>
      <c r="Z51" s="2"/>
      <c r="AA51" s="100"/>
      <c r="AB51" s="68" t="s">
        <v>53</v>
      </c>
      <c r="AC51" s="71">
        <f t="shared" si="5"/>
        <v>0</v>
      </c>
      <c r="AD51" s="76"/>
      <c r="AE51" s="2"/>
      <c r="AF51" s="100"/>
      <c r="AG51" s="68" t="s">
        <v>53</v>
      </c>
      <c r="AH51" s="71">
        <f t="shared" si="6"/>
        <v>0</v>
      </c>
      <c r="AI51" s="76"/>
      <c r="AJ51" s="2"/>
      <c r="AK51" s="100"/>
      <c r="AL51" s="68" t="s">
        <v>53</v>
      </c>
      <c r="AM51" s="71">
        <f t="shared" si="7"/>
        <v>0</v>
      </c>
      <c r="AN51" s="76"/>
      <c r="AO51" s="2"/>
      <c r="AP51" s="100"/>
      <c r="AQ51" s="68" t="s">
        <v>53</v>
      </c>
      <c r="AR51" s="71">
        <f t="shared" si="8"/>
        <v>0</v>
      </c>
      <c r="AS51" s="76"/>
      <c r="AT51" s="2"/>
      <c r="AU51" s="100"/>
      <c r="AV51" s="68" t="s">
        <v>53</v>
      </c>
      <c r="AW51" s="71">
        <f t="shared" si="9"/>
        <v>0</v>
      </c>
      <c r="AX51" s="76"/>
      <c r="AY51" s="2"/>
      <c r="AZ51" s="100"/>
      <c r="BA51" s="68" t="s">
        <v>53</v>
      </c>
      <c r="BB51" s="71">
        <f t="shared" si="10"/>
        <v>0</v>
      </c>
      <c r="BC51" s="76"/>
      <c r="BD51" s="2"/>
      <c r="BE51" s="100"/>
      <c r="BF51" s="68" t="s">
        <v>53</v>
      </c>
      <c r="BG51" s="71">
        <f t="shared" si="11"/>
        <v>0</v>
      </c>
      <c r="BH51" s="76"/>
      <c r="BJ51" s="68" t="s">
        <v>53</v>
      </c>
      <c r="BK51" s="73">
        <f t="shared" si="12"/>
        <v>0</v>
      </c>
    </row>
    <row r="52" spans="2:63" ht="15" customHeight="1" x14ac:dyDescent="0.25">
      <c r="B52" s="100"/>
      <c r="C52" s="68" t="s">
        <v>56</v>
      </c>
      <c r="D52" s="71">
        <f t="shared" si="0"/>
        <v>4</v>
      </c>
      <c r="E52" s="76"/>
      <c r="G52" s="100"/>
      <c r="H52" s="68" t="s">
        <v>56</v>
      </c>
      <c r="I52" s="71">
        <f t="shared" si="1"/>
        <v>4</v>
      </c>
      <c r="J52" s="76"/>
      <c r="K52" s="2"/>
      <c r="L52" s="100"/>
      <c r="M52" s="68" t="s">
        <v>56</v>
      </c>
      <c r="N52" s="71">
        <f t="shared" si="2"/>
        <v>0</v>
      </c>
      <c r="O52" s="76"/>
      <c r="P52" s="2"/>
      <c r="Q52" s="100"/>
      <c r="R52" s="68" t="s">
        <v>56</v>
      </c>
      <c r="S52" s="71">
        <f t="shared" si="3"/>
        <v>8</v>
      </c>
      <c r="T52" s="76"/>
      <c r="U52" s="2"/>
      <c r="V52" s="100"/>
      <c r="W52" s="68" t="s">
        <v>56</v>
      </c>
      <c r="X52" s="71">
        <f t="shared" si="4"/>
        <v>0</v>
      </c>
      <c r="Y52" s="76"/>
      <c r="Z52" s="2"/>
      <c r="AA52" s="100"/>
      <c r="AB52" s="68" t="s">
        <v>56</v>
      </c>
      <c r="AC52" s="71">
        <f t="shared" si="5"/>
        <v>0</v>
      </c>
      <c r="AD52" s="76"/>
      <c r="AE52" s="2"/>
      <c r="AF52" s="100"/>
      <c r="AG52" s="68" t="s">
        <v>56</v>
      </c>
      <c r="AH52" s="71">
        <f t="shared" si="6"/>
        <v>0</v>
      </c>
      <c r="AI52" s="76"/>
      <c r="AJ52" s="2"/>
      <c r="AK52" s="100"/>
      <c r="AL52" s="68" t="s">
        <v>56</v>
      </c>
      <c r="AM52" s="71">
        <f t="shared" si="7"/>
        <v>0</v>
      </c>
      <c r="AN52" s="76"/>
      <c r="AO52" s="2"/>
      <c r="AP52" s="100"/>
      <c r="AQ52" s="68" t="s">
        <v>56</v>
      </c>
      <c r="AR52" s="71">
        <f t="shared" si="8"/>
        <v>0</v>
      </c>
      <c r="AS52" s="76"/>
      <c r="AT52" s="2"/>
      <c r="AU52" s="100"/>
      <c r="AV52" s="68" t="s">
        <v>56</v>
      </c>
      <c r="AW52" s="71">
        <f t="shared" si="9"/>
        <v>0</v>
      </c>
      <c r="AX52" s="76"/>
      <c r="AY52" s="2"/>
      <c r="AZ52" s="100"/>
      <c r="BA52" s="68" t="s">
        <v>56</v>
      </c>
      <c r="BB52" s="71">
        <f t="shared" si="10"/>
        <v>0</v>
      </c>
      <c r="BC52" s="76"/>
      <c r="BD52" s="2"/>
      <c r="BE52" s="100"/>
      <c r="BF52" s="68" t="s">
        <v>56</v>
      </c>
      <c r="BG52" s="71">
        <f t="shared" si="11"/>
        <v>0</v>
      </c>
      <c r="BH52" s="76"/>
      <c r="BJ52" s="68" t="s">
        <v>56</v>
      </c>
      <c r="BK52" s="73">
        <f t="shared" si="12"/>
        <v>16</v>
      </c>
    </row>
    <row r="53" spans="2:63" ht="15" customHeight="1" x14ac:dyDescent="0.25">
      <c r="B53" s="100"/>
      <c r="C53" s="68" t="s">
        <v>58</v>
      </c>
      <c r="D53" s="71">
        <f t="shared" si="0"/>
        <v>0</v>
      </c>
      <c r="E53" s="76"/>
      <c r="G53" s="100"/>
      <c r="H53" s="68" t="s">
        <v>58</v>
      </c>
      <c r="I53" s="71">
        <f t="shared" si="1"/>
        <v>0</v>
      </c>
      <c r="J53" s="76"/>
      <c r="K53" s="2"/>
      <c r="L53" s="100"/>
      <c r="M53" s="68" t="s">
        <v>58</v>
      </c>
      <c r="N53" s="71">
        <f t="shared" si="2"/>
        <v>0</v>
      </c>
      <c r="O53" s="76"/>
      <c r="P53" s="2"/>
      <c r="Q53" s="100"/>
      <c r="R53" s="68" t="s">
        <v>58</v>
      </c>
      <c r="S53" s="71">
        <f t="shared" si="3"/>
        <v>0</v>
      </c>
      <c r="T53" s="76"/>
      <c r="U53" s="2"/>
      <c r="V53" s="100"/>
      <c r="W53" s="68" t="s">
        <v>58</v>
      </c>
      <c r="X53" s="71">
        <f t="shared" si="4"/>
        <v>0</v>
      </c>
      <c r="Y53" s="76"/>
      <c r="Z53" s="2"/>
      <c r="AA53" s="100"/>
      <c r="AB53" s="68" t="s">
        <v>58</v>
      </c>
      <c r="AC53" s="71">
        <f t="shared" si="5"/>
        <v>0</v>
      </c>
      <c r="AD53" s="76"/>
      <c r="AE53" s="2"/>
      <c r="AF53" s="100"/>
      <c r="AG53" s="68" t="s">
        <v>58</v>
      </c>
      <c r="AH53" s="71">
        <f t="shared" si="6"/>
        <v>0</v>
      </c>
      <c r="AI53" s="76"/>
      <c r="AJ53" s="2"/>
      <c r="AK53" s="100"/>
      <c r="AL53" s="68" t="s">
        <v>58</v>
      </c>
      <c r="AM53" s="71">
        <f t="shared" si="7"/>
        <v>0</v>
      </c>
      <c r="AN53" s="76"/>
      <c r="AO53" s="2"/>
      <c r="AP53" s="100"/>
      <c r="AQ53" s="68" t="s">
        <v>58</v>
      </c>
      <c r="AR53" s="71">
        <f t="shared" si="8"/>
        <v>0</v>
      </c>
      <c r="AS53" s="76"/>
      <c r="AT53" s="2"/>
      <c r="AU53" s="100"/>
      <c r="AV53" s="68" t="s">
        <v>58</v>
      </c>
      <c r="AW53" s="71">
        <f t="shared" si="9"/>
        <v>0</v>
      </c>
      <c r="AX53" s="76"/>
      <c r="AY53" s="2"/>
      <c r="AZ53" s="100"/>
      <c r="BA53" s="68" t="s">
        <v>58</v>
      </c>
      <c r="BB53" s="71">
        <f t="shared" si="10"/>
        <v>0</v>
      </c>
      <c r="BC53" s="76"/>
      <c r="BD53" s="2"/>
      <c r="BE53" s="100"/>
      <c r="BF53" s="68" t="s">
        <v>58</v>
      </c>
      <c r="BG53" s="71">
        <f t="shared" si="11"/>
        <v>0</v>
      </c>
      <c r="BH53" s="76"/>
      <c r="BJ53" s="68" t="s">
        <v>58</v>
      </c>
      <c r="BK53" s="73">
        <f t="shared" si="12"/>
        <v>0</v>
      </c>
    </row>
    <row r="54" spans="2:63" ht="15" customHeight="1" x14ac:dyDescent="0.25">
      <c r="B54" s="100"/>
      <c r="C54" s="68" t="s">
        <v>57</v>
      </c>
      <c r="D54" s="71">
        <f t="shared" si="0"/>
        <v>0</v>
      </c>
      <c r="E54" s="76"/>
      <c r="G54" s="100"/>
      <c r="H54" s="68" t="s">
        <v>57</v>
      </c>
      <c r="I54" s="71">
        <f t="shared" si="1"/>
        <v>0</v>
      </c>
      <c r="J54" s="76"/>
      <c r="K54" s="2"/>
      <c r="L54" s="100"/>
      <c r="M54" s="68" t="s">
        <v>57</v>
      </c>
      <c r="N54" s="71">
        <f t="shared" si="2"/>
        <v>0</v>
      </c>
      <c r="O54" s="76"/>
      <c r="P54" s="2"/>
      <c r="Q54" s="100"/>
      <c r="R54" s="68" t="s">
        <v>57</v>
      </c>
      <c r="S54" s="71">
        <f t="shared" si="3"/>
        <v>0</v>
      </c>
      <c r="T54" s="76"/>
      <c r="U54" s="2"/>
      <c r="V54" s="100"/>
      <c r="W54" s="68" t="s">
        <v>57</v>
      </c>
      <c r="X54" s="71">
        <f t="shared" si="4"/>
        <v>0</v>
      </c>
      <c r="Y54" s="76"/>
      <c r="Z54" s="2"/>
      <c r="AA54" s="100"/>
      <c r="AB54" s="68" t="s">
        <v>57</v>
      </c>
      <c r="AC54" s="71">
        <f t="shared" si="5"/>
        <v>0</v>
      </c>
      <c r="AD54" s="76"/>
      <c r="AE54" s="2"/>
      <c r="AF54" s="100"/>
      <c r="AG54" s="68" t="s">
        <v>57</v>
      </c>
      <c r="AH54" s="71">
        <f t="shared" si="6"/>
        <v>0</v>
      </c>
      <c r="AI54" s="76"/>
      <c r="AJ54" s="2"/>
      <c r="AK54" s="100"/>
      <c r="AL54" s="68" t="s">
        <v>57</v>
      </c>
      <c r="AM54" s="71">
        <f t="shared" si="7"/>
        <v>0</v>
      </c>
      <c r="AN54" s="76"/>
      <c r="AO54" s="2"/>
      <c r="AP54" s="100"/>
      <c r="AQ54" s="68" t="s">
        <v>57</v>
      </c>
      <c r="AR54" s="71">
        <f t="shared" si="8"/>
        <v>0</v>
      </c>
      <c r="AS54" s="76"/>
      <c r="AT54" s="2"/>
      <c r="AU54" s="100"/>
      <c r="AV54" s="68" t="s">
        <v>57</v>
      </c>
      <c r="AW54" s="71">
        <f t="shared" si="9"/>
        <v>0</v>
      </c>
      <c r="AX54" s="76"/>
      <c r="AY54" s="2"/>
      <c r="AZ54" s="100"/>
      <c r="BA54" s="68" t="s">
        <v>57</v>
      </c>
      <c r="BB54" s="71">
        <f t="shared" si="10"/>
        <v>0</v>
      </c>
      <c r="BC54" s="76"/>
      <c r="BD54" s="2"/>
      <c r="BE54" s="100"/>
      <c r="BF54" s="68" t="s">
        <v>57</v>
      </c>
      <c r="BG54" s="71">
        <f t="shared" si="11"/>
        <v>0</v>
      </c>
      <c r="BH54" s="76"/>
      <c r="BJ54" s="68" t="s">
        <v>57</v>
      </c>
      <c r="BK54" s="73">
        <f t="shared" si="12"/>
        <v>0</v>
      </c>
    </row>
    <row r="55" spans="2:63" ht="15" customHeight="1" x14ac:dyDescent="0.25">
      <c r="B55" s="100"/>
      <c r="C55" s="69" t="s">
        <v>42</v>
      </c>
      <c r="D55" s="71">
        <f t="shared" si="0"/>
        <v>0</v>
      </c>
      <c r="E55" s="76"/>
      <c r="G55" s="100"/>
      <c r="H55" s="69" t="s">
        <v>42</v>
      </c>
      <c r="I55" s="71">
        <f t="shared" si="1"/>
        <v>0</v>
      </c>
      <c r="J55" s="76"/>
      <c r="K55" s="2"/>
      <c r="L55" s="100"/>
      <c r="M55" s="69" t="s">
        <v>42</v>
      </c>
      <c r="N55" s="71">
        <f t="shared" si="2"/>
        <v>0</v>
      </c>
      <c r="O55" s="76"/>
      <c r="P55" s="2"/>
      <c r="Q55" s="100"/>
      <c r="R55" s="69" t="s">
        <v>42</v>
      </c>
      <c r="S55" s="71">
        <f t="shared" si="3"/>
        <v>0</v>
      </c>
      <c r="T55" s="76"/>
      <c r="U55" s="2"/>
      <c r="V55" s="100"/>
      <c r="W55" s="69" t="s">
        <v>42</v>
      </c>
      <c r="X55" s="71">
        <f t="shared" si="4"/>
        <v>0</v>
      </c>
      <c r="Y55" s="76"/>
      <c r="Z55" s="2"/>
      <c r="AA55" s="100"/>
      <c r="AB55" s="69" t="s">
        <v>42</v>
      </c>
      <c r="AC55" s="71">
        <f t="shared" si="5"/>
        <v>0</v>
      </c>
      <c r="AD55" s="76"/>
      <c r="AE55" s="2"/>
      <c r="AF55" s="100"/>
      <c r="AG55" s="69" t="s">
        <v>42</v>
      </c>
      <c r="AH55" s="71">
        <f t="shared" si="6"/>
        <v>2</v>
      </c>
      <c r="AI55" s="76"/>
      <c r="AJ55" s="2"/>
      <c r="AK55" s="100"/>
      <c r="AL55" s="69" t="s">
        <v>42</v>
      </c>
      <c r="AM55" s="71">
        <f t="shared" si="7"/>
        <v>0</v>
      </c>
      <c r="AN55" s="76"/>
      <c r="AO55" s="2"/>
      <c r="AP55" s="100"/>
      <c r="AQ55" s="69" t="s">
        <v>42</v>
      </c>
      <c r="AR55" s="71">
        <f t="shared" si="8"/>
        <v>0</v>
      </c>
      <c r="AS55" s="76"/>
      <c r="AT55" s="2"/>
      <c r="AU55" s="100"/>
      <c r="AV55" s="69" t="s">
        <v>42</v>
      </c>
      <c r="AW55" s="71">
        <f t="shared" si="9"/>
        <v>4</v>
      </c>
      <c r="AX55" s="76"/>
      <c r="AY55" s="2"/>
      <c r="AZ55" s="100"/>
      <c r="BA55" s="69" t="s">
        <v>42</v>
      </c>
      <c r="BB55" s="71">
        <f t="shared" si="10"/>
        <v>0</v>
      </c>
      <c r="BC55" s="76"/>
      <c r="BD55" s="2"/>
      <c r="BE55" s="100"/>
      <c r="BF55" s="69" t="s">
        <v>42</v>
      </c>
      <c r="BG55" s="71">
        <f t="shared" si="11"/>
        <v>4</v>
      </c>
      <c r="BH55" s="76"/>
      <c r="BJ55" s="69" t="s">
        <v>42</v>
      </c>
      <c r="BK55" s="73">
        <f t="shared" si="12"/>
        <v>10</v>
      </c>
    </row>
    <row r="56" spans="2:63" ht="15" customHeight="1" x14ac:dyDescent="0.25">
      <c r="B56" s="82"/>
      <c r="C56" s="83"/>
      <c r="D56" s="76"/>
      <c r="E56" s="76"/>
      <c r="G56" s="82"/>
      <c r="H56" s="83"/>
      <c r="I56" s="76"/>
      <c r="J56" s="76"/>
      <c r="L56" s="82"/>
      <c r="M56" s="83"/>
      <c r="N56" s="76"/>
      <c r="O56" s="76"/>
      <c r="Q56" s="82"/>
      <c r="R56" s="83"/>
      <c r="S56" s="76"/>
      <c r="T56" s="76"/>
      <c r="V56" s="82"/>
      <c r="W56" s="83"/>
      <c r="X56" s="76"/>
      <c r="Y56" s="76"/>
      <c r="AA56" s="82"/>
      <c r="AB56" s="83"/>
      <c r="AC56" s="76"/>
      <c r="AD56" s="76"/>
      <c r="AF56" s="82"/>
      <c r="AG56" s="83"/>
      <c r="AH56" s="76"/>
      <c r="AI56" s="76"/>
      <c r="AK56" s="82"/>
      <c r="AL56" s="83"/>
      <c r="AM56" s="76"/>
      <c r="AN56" s="76"/>
      <c r="AP56" s="82"/>
      <c r="AQ56" s="83"/>
      <c r="AR56" s="76"/>
      <c r="AS56" s="76"/>
      <c r="AU56" s="82"/>
      <c r="AV56" s="83"/>
      <c r="AW56" s="76"/>
      <c r="AX56" s="76"/>
      <c r="AZ56" s="82"/>
      <c r="BA56" s="83"/>
      <c r="BB56" s="76"/>
      <c r="BC56" s="76"/>
      <c r="BE56" s="82"/>
      <c r="BF56" s="83"/>
      <c r="BG56" s="76"/>
      <c r="BH56" s="76"/>
      <c r="BJ56" s="84"/>
      <c r="BK56" s="85"/>
    </row>
    <row r="57" spans="2:63" ht="15" customHeight="1" x14ac:dyDescent="0.25">
      <c r="B57" s="82"/>
      <c r="C57" s="83"/>
      <c r="D57" s="76"/>
      <c r="E57" s="76"/>
      <c r="G57" s="82"/>
      <c r="H57" s="83"/>
      <c r="I57" s="76"/>
      <c r="J57" s="76"/>
      <c r="L57" s="82"/>
      <c r="M57" s="83"/>
      <c r="N57" s="76"/>
      <c r="O57" s="76"/>
      <c r="Q57" s="82"/>
      <c r="R57" s="83"/>
      <c r="S57" s="76"/>
      <c r="T57" s="76"/>
      <c r="V57" s="82"/>
      <c r="W57" s="83"/>
      <c r="X57" s="76"/>
      <c r="Y57" s="76"/>
      <c r="AA57" s="82"/>
      <c r="AB57" s="83"/>
      <c r="AC57" s="76"/>
      <c r="AD57" s="76"/>
      <c r="AF57" s="82"/>
      <c r="AG57" s="83"/>
      <c r="AH57" s="76"/>
      <c r="AI57" s="76"/>
      <c r="AK57" s="82"/>
      <c r="AL57" s="83"/>
      <c r="AM57" s="76"/>
      <c r="AN57" s="76"/>
      <c r="AP57" s="82"/>
      <c r="AQ57" s="83"/>
      <c r="AR57" s="76"/>
      <c r="AS57" s="76"/>
      <c r="AU57" s="82"/>
      <c r="AV57" s="83"/>
      <c r="AW57" s="76"/>
      <c r="AX57" s="76"/>
      <c r="AZ57" s="82"/>
      <c r="BA57" s="83"/>
      <c r="BB57" s="76"/>
      <c r="BC57" s="76"/>
      <c r="BE57" s="82"/>
      <c r="BF57" s="83"/>
      <c r="BG57" s="76"/>
      <c r="BH57" s="76"/>
      <c r="BJ57" s="84"/>
      <c r="BK57" s="85"/>
    </row>
    <row r="58" spans="2:63" x14ac:dyDescent="0.25">
      <c r="BK58" s="72"/>
    </row>
    <row r="62" spans="2:63" x14ac:dyDescent="0.25">
      <c r="B62" s="24" t="s">
        <v>59</v>
      </c>
      <c r="L62" s="54"/>
      <c r="M62" s="2"/>
      <c r="N62" s="74"/>
      <c r="P62" s="2"/>
      <c r="Q62" s="78"/>
      <c r="R62" s="2"/>
      <c r="S62" s="74"/>
      <c r="U62" s="2"/>
      <c r="V62" s="78"/>
      <c r="W62" s="2"/>
      <c r="AA62" s="54"/>
      <c r="AF62" s="54"/>
      <c r="AK62" s="54"/>
      <c r="AP62" s="54"/>
      <c r="AU62" s="54"/>
      <c r="AZ62" s="54"/>
      <c r="BE62" s="54"/>
    </row>
    <row r="63" spans="2:63" x14ac:dyDescent="0.25">
      <c r="B63" s="54" t="s">
        <v>60</v>
      </c>
      <c r="G63" s="51" t="s">
        <v>36</v>
      </c>
      <c r="H63" s="51" t="s">
        <v>37</v>
      </c>
      <c r="I63" s="51"/>
      <c r="L63" s="54"/>
      <c r="M63" s="78"/>
      <c r="N63" s="2"/>
      <c r="P63" s="2"/>
      <c r="Q63" s="74"/>
      <c r="R63" s="75"/>
      <c r="S63" s="75"/>
      <c r="U63" s="75"/>
      <c r="V63" s="78"/>
      <c r="W63" s="2"/>
      <c r="AA63" s="54"/>
      <c r="AF63" s="54"/>
      <c r="AK63" s="54"/>
      <c r="AP63" s="54"/>
      <c r="AU63" s="54"/>
      <c r="AZ63" s="54"/>
      <c r="BE63" s="54"/>
    </row>
    <row r="64" spans="2:63" x14ac:dyDescent="0.25">
      <c r="B64" s="54" t="s">
        <v>61</v>
      </c>
      <c r="G64" s="51" t="s">
        <v>38</v>
      </c>
      <c r="H64" s="51" t="s">
        <v>39</v>
      </c>
      <c r="I64" s="51"/>
      <c r="L64" s="54"/>
      <c r="M64" s="78"/>
      <c r="N64" s="2"/>
      <c r="P64" s="2"/>
      <c r="Q64" s="74"/>
      <c r="R64" s="75"/>
      <c r="S64" s="75"/>
      <c r="U64" s="75"/>
      <c r="V64" s="78"/>
      <c r="W64" s="2"/>
      <c r="AA64" s="54"/>
      <c r="AF64" s="54"/>
      <c r="AK64" s="54"/>
      <c r="AP64" s="54"/>
      <c r="AU64" s="54"/>
      <c r="AZ64" s="54"/>
      <c r="BE64" s="54"/>
    </row>
    <row r="65" spans="2:57" x14ac:dyDescent="0.25">
      <c r="B65" s="54" t="s">
        <v>52</v>
      </c>
      <c r="G65" s="51" t="s">
        <v>40</v>
      </c>
      <c r="H65" s="51" t="s">
        <v>41</v>
      </c>
      <c r="I65" s="51"/>
      <c r="L65" s="54"/>
      <c r="M65" s="78"/>
      <c r="N65" s="2"/>
      <c r="P65" s="2"/>
      <c r="Q65" s="74"/>
      <c r="R65" s="75"/>
      <c r="S65" s="75"/>
      <c r="U65" s="75"/>
      <c r="V65" s="78"/>
      <c r="W65" s="2"/>
      <c r="AA65" s="54"/>
      <c r="AF65" s="54"/>
      <c r="AK65" s="54"/>
      <c r="AP65" s="54"/>
      <c r="AU65" s="54"/>
      <c r="AZ65" s="54"/>
      <c r="BE65" s="54"/>
    </row>
    <row r="66" spans="2:57" x14ac:dyDescent="0.25">
      <c r="B66" s="54" t="s">
        <v>43</v>
      </c>
      <c r="G66" s="54" t="s">
        <v>68</v>
      </c>
      <c r="H66" s="54" t="s">
        <v>69</v>
      </c>
      <c r="I66" s="51"/>
      <c r="L66" s="54"/>
      <c r="M66" s="78"/>
      <c r="N66" s="2"/>
      <c r="P66" s="2"/>
      <c r="Q66" s="74"/>
      <c r="R66" s="75"/>
      <c r="S66" s="75"/>
      <c r="U66" s="75"/>
      <c r="V66" s="78"/>
      <c r="W66" s="2"/>
      <c r="AA66" s="54"/>
      <c r="AF66" s="54"/>
      <c r="AK66" s="54"/>
      <c r="AP66" s="54"/>
      <c r="AU66" s="54"/>
      <c r="AZ66" s="54"/>
      <c r="BE66" s="54"/>
    </row>
    <row r="67" spans="2:57" x14ac:dyDescent="0.25">
      <c r="B67" s="54" t="s">
        <v>62</v>
      </c>
      <c r="H67" s="51"/>
      <c r="L67" s="54"/>
      <c r="M67" s="78"/>
      <c r="N67" s="2"/>
      <c r="P67" s="2"/>
      <c r="Q67" s="74"/>
      <c r="R67" s="75"/>
      <c r="S67" s="75"/>
      <c r="U67" s="75"/>
      <c r="V67" s="78"/>
      <c r="W67" s="2"/>
      <c r="AA67" s="54"/>
      <c r="AF67" s="54"/>
      <c r="AK67" s="54"/>
      <c r="AP67" s="54"/>
      <c r="AU67" s="54"/>
      <c r="AZ67" s="54"/>
      <c r="BE67" s="54"/>
    </row>
    <row r="68" spans="2:57" x14ac:dyDescent="0.25">
      <c r="B68" s="54" t="s">
        <v>64</v>
      </c>
      <c r="H68" s="51"/>
      <c r="L68" s="54"/>
      <c r="M68" s="78"/>
      <c r="N68" s="2"/>
      <c r="P68" s="2"/>
      <c r="Q68" s="74"/>
      <c r="R68" s="75"/>
      <c r="S68" s="75"/>
      <c r="U68" s="75"/>
      <c r="V68" s="78"/>
      <c r="W68" s="2"/>
      <c r="AA68" s="54"/>
      <c r="AF68" s="54"/>
      <c r="AK68" s="54"/>
      <c r="AP68" s="54"/>
      <c r="AU68" s="54"/>
      <c r="AZ68" s="54"/>
      <c r="BE68" s="54"/>
    </row>
    <row r="69" spans="2:57" x14ac:dyDescent="0.25">
      <c r="B69" s="54" t="s">
        <v>50</v>
      </c>
      <c r="G69" s="54"/>
      <c r="L69" s="54"/>
      <c r="M69" s="78"/>
      <c r="N69" s="2"/>
      <c r="P69" s="2"/>
      <c r="Q69" s="74"/>
      <c r="R69" s="75"/>
      <c r="S69" s="75"/>
      <c r="U69" s="75"/>
      <c r="V69" s="78"/>
      <c r="W69" s="2"/>
      <c r="AA69" s="54"/>
      <c r="AF69" s="54"/>
      <c r="AK69" s="54"/>
      <c r="AP69" s="54"/>
      <c r="AU69" s="54"/>
      <c r="AZ69" s="54"/>
      <c r="BE69" s="54"/>
    </row>
    <row r="70" spans="2:57" x14ac:dyDescent="0.25">
      <c r="B70" s="54" t="s">
        <v>51</v>
      </c>
      <c r="M70" s="75"/>
      <c r="N70" s="2"/>
      <c r="P70" s="2"/>
      <c r="Q70" s="74"/>
      <c r="R70" s="78"/>
      <c r="S70" s="25"/>
      <c r="U70" s="2"/>
      <c r="V70" s="75"/>
      <c r="W70" s="2"/>
    </row>
    <row r="71" spans="2:57" x14ac:dyDescent="0.25">
      <c r="B71" s="54" t="s">
        <v>54</v>
      </c>
      <c r="M71" s="78"/>
      <c r="N71" s="2"/>
      <c r="P71" s="2"/>
      <c r="Q71" s="74"/>
      <c r="R71" s="75"/>
      <c r="S71" s="2"/>
      <c r="U71" s="2"/>
      <c r="V71" s="75"/>
      <c r="W71" s="2"/>
    </row>
    <row r="72" spans="2:57" x14ac:dyDescent="0.25">
      <c r="B72" s="54" t="s">
        <v>55</v>
      </c>
      <c r="M72" s="75"/>
      <c r="N72" s="2"/>
      <c r="P72" s="2"/>
      <c r="Q72" s="74"/>
      <c r="R72" s="75"/>
      <c r="S72" s="25"/>
      <c r="U72" s="2"/>
      <c r="V72" s="75"/>
      <c r="W72" s="2"/>
    </row>
    <row r="73" spans="2:57" x14ac:dyDescent="0.25">
      <c r="B73" s="54" t="s">
        <v>44</v>
      </c>
      <c r="M73" s="75"/>
      <c r="N73" s="2"/>
      <c r="P73" s="2"/>
      <c r="Q73" s="74"/>
      <c r="R73" s="75"/>
      <c r="S73" s="25"/>
      <c r="U73" s="2"/>
      <c r="V73" s="75"/>
      <c r="W73" s="2"/>
    </row>
    <row r="74" spans="2:57" x14ac:dyDescent="0.25">
      <c r="B74" s="54" t="s">
        <v>63</v>
      </c>
      <c r="M74" s="25"/>
      <c r="N74" s="2"/>
      <c r="P74" s="2"/>
      <c r="Q74" s="74"/>
      <c r="R74" s="75"/>
      <c r="S74" s="2"/>
      <c r="U74" s="2"/>
      <c r="V74" s="75"/>
      <c r="W74" s="2"/>
    </row>
    <row r="75" spans="2:57" x14ac:dyDescent="0.25">
      <c r="B75" s="54" t="s">
        <v>53</v>
      </c>
      <c r="M75" s="75"/>
      <c r="N75" s="2"/>
      <c r="P75" s="2"/>
      <c r="Q75" s="74"/>
      <c r="R75" s="75"/>
      <c r="S75" s="75"/>
      <c r="U75" s="2"/>
      <c r="V75" s="75"/>
      <c r="W75" s="2"/>
    </row>
    <row r="76" spans="2:57" x14ac:dyDescent="0.25">
      <c r="B76" s="54" t="s">
        <v>56</v>
      </c>
      <c r="M76" s="2"/>
      <c r="N76" s="2"/>
      <c r="P76" s="2"/>
      <c r="Q76" s="74"/>
      <c r="R76" s="75"/>
      <c r="S76" s="75"/>
      <c r="U76" s="2"/>
      <c r="V76" s="75"/>
      <c r="W76" s="2"/>
    </row>
    <row r="77" spans="2:57" x14ac:dyDescent="0.25">
      <c r="B77" s="54" t="s">
        <v>58</v>
      </c>
      <c r="M77" s="2"/>
      <c r="N77" s="74"/>
      <c r="P77" s="2"/>
      <c r="Q77" s="75"/>
      <c r="R77" s="2"/>
      <c r="S77" s="74"/>
      <c r="U77" s="2"/>
      <c r="V77" s="75"/>
      <c r="W77" s="2"/>
    </row>
    <row r="78" spans="2:57" x14ac:dyDescent="0.25">
      <c r="B78" s="54" t="s">
        <v>57</v>
      </c>
    </row>
    <row r="79" spans="2:57" x14ac:dyDescent="0.25">
      <c r="B79" s="51" t="s">
        <v>42</v>
      </c>
    </row>
  </sheetData>
  <sortState ref="B63:B82">
    <sortCondition ref="B63:B82"/>
  </sortState>
  <dataConsolidate/>
  <mergeCells count="86">
    <mergeCell ref="AF37:AG37"/>
    <mergeCell ref="Q37:R37"/>
    <mergeCell ref="G37:H37"/>
    <mergeCell ref="V37:W37"/>
    <mergeCell ref="AU3:AX3"/>
    <mergeCell ref="O4:O5"/>
    <mergeCell ref="T4:T5"/>
    <mergeCell ref="Y4:Y5"/>
    <mergeCell ref="AD4:AD5"/>
    <mergeCell ref="AF3:AI3"/>
    <mergeCell ref="AA3:AD3"/>
    <mergeCell ref="Q3:T3"/>
    <mergeCell ref="V3:Y3"/>
    <mergeCell ref="AF4:AF5"/>
    <mergeCell ref="AG4:AG5"/>
    <mergeCell ref="AH4:AH5"/>
    <mergeCell ref="AZ3:BC3"/>
    <mergeCell ref="BE3:BH3"/>
    <mergeCell ref="AK3:AN3"/>
    <mergeCell ref="AN4:AN5"/>
    <mergeCell ref="AX4:AX5"/>
    <mergeCell ref="BC4:BC5"/>
    <mergeCell ref="BH4:BH5"/>
    <mergeCell ref="AS4:AS5"/>
    <mergeCell ref="AQ4:AQ5"/>
    <mergeCell ref="AR4:AR5"/>
    <mergeCell ref="AP3:AS3"/>
    <mergeCell ref="AP4:AP5"/>
    <mergeCell ref="B3:E3"/>
    <mergeCell ref="A1:BH1"/>
    <mergeCell ref="B38:B55"/>
    <mergeCell ref="AF38:AF55"/>
    <mergeCell ref="AK38:AK55"/>
    <mergeCell ref="C4:C5"/>
    <mergeCell ref="D4:D5"/>
    <mergeCell ref="B4:B5"/>
    <mergeCell ref="G4:G5"/>
    <mergeCell ref="H4:H5"/>
    <mergeCell ref="I4:I5"/>
    <mergeCell ref="G38:G55"/>
    <mergeCell ref="L38:L55"/>
    <mergeCell ref="L37:M37"/>
    <mergeCell ref="V4:V5"/>
    <mergeCell ref="W4:W5"/>
    <mergeCell ref="Q38:Q55"/>
    <mergeCell ref="V38:V55"/>
    <mergeCell ref="AA4:AA5"/>
    <mergeCell ref="AB4:AB5"/>
    <mergeCell ref="AC4:AC5"/>
    <mergeCell ref="R4:R5"/>
    <mergeCell ref="S4:S5"/>
    <mergeCell ref="X4:X5"/>
    <mergeCell ref="Q4:Q5"/>
    <mergeCell ref="AA37:AB37"/>
    <mergeCell ref="AI4:AI5"/>
    <mergeCell ref="B2:BH2"/>
    <mergeCell ref="B37:C37"/>
    <mergeCell ref="AA38:AA55"/>
    <mergeCell ref="AP38:AP55"/>
    <mergeCell ref="AU38:AU55"/>
    <mergeCell ref="AZ38:AZ55"/>
    <mergeCell ref="BE38:BE55"/>
    <mergeCell ref="AK4:AK5"/>
    <mergeCell ref="AL4:AL5"/>
    <mergeCell ref="AM4:AM5"/>
    <mergeCell ref="G3:J3"/>
    <mergeCell ref="L3:O3"/>
    <mergeCell ref="BE37:BF37"/>
    <mergeCell ref="AZ37:BA37"/>
    <mergeCell ref="AW4:AW5"/>
    <mergeCell ref="AK37:AL37"/>
    <mergeCell ref="E4:E5"/>
    <mergeCell ref="BE4:BE5"/>
    <mergeCell ref="BF4:BF5"/>
    <mergeCell ref="BG4:BG5"/>
    <mergeCell ref="AU4:AU5"/>
    <mergeCell ref="AV4:AV5"/>
    <mergeCell ref="AU37:AV37"/>
    <mergeCell ref="AP37:AQ37"/>
    <mergeCell ref="AZ4:AZ5"/>
    <mergeCell ref="BA4:BA5"/>
    <mergeCell ref="BB4:BB5"/>
    <mergeCell ref="L4:L5"/>
    <mergeCell ref="M4:M5"/>
    <mergeCell ref="N4:N5"/>
    <mergeCell ref="J4:J5"/>
  </mergeCells>
  <phoneticPr fontId="2" type="noConversion"/>
  <dataValidations count="3">
    <dataValidation type="list" allowBlank="1" showInputMessage="1" showErrorMessage="1" sqref="H34:H36" xr:uid="{00000000-0002-0000-0000-000000000000}">
      <formula1>$B$62:$B$70</formula1>
    </dataValidation>
    <dataValidation type="list" allowBlank="1" showInputMessage="1" showErrorMessage="1" sqref="BA36 AB36 AQ36" xr:uid="{00000000-0002-0000-0000-000001000000}">
      <formula1>$B$62:$B$73</formula1>
    </dataValidation>
    <dataValidation type="list" allowBlank="1" showInputMessage="1" showErrorMessage="1" sqref="C6:C36 BF6:BF36 R6:R36 H6:H33 M6:M36 AB6:AB35 AG6:AG36 AL6:AL36 AQ6:AQ35 AV6:AV36 BA6:BA35 W6:W36" xr:uid="{00000000-0002-0000-0000-000002000000}">
      <formula1>$B$61:$B$83</formula1>
    </dataValidation>
  </dataValidations>
  <pageMargins left="0.43" right="0.19" top="0.48" bottom="0.39" header="0.37" footer="0.26"/>
  <pageSetup paperSize="8" scale="98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44"/>
  <sheetViews>
    <sheetView topLeftCell="A10" workbookViewId="0">
      <selection activeCell="B18" sqref="B18:F39"/>
    </sheetView>
  </sheetViews>
  <sheetFormatPr baseColWidth="10" defaultColWidth="11.44140625" defaultRowHeight="13.2" x14ac:dyDescent="0.25"/>
  <cols>
    <col min="1" max="1" width="8" style="1" customWidth="1"/>
    <col min="2" max="2" width="16.109375" style="1" customWidth="1"/>
    <col min="3" max="3" width="29.44140625" style="1" customWidth="1"/>
    <col min="4" max="4" width="28.44140625" style="1" customWidth="1"/>
    <col min="5" max="5" width="43.88671875" style="1" customWidth="1"/>
    <col min="6" max="6" width="24.33203125" style="1" customWidth="1"/>
    <col min="7" max="7" width="14.44140625" style="1" customWidth="1"/>
    <col min="8" max="10" width="11.44140625" style="1"/>
    <col min="11" max="11" width="9.109375" style="1" customWidth="1"/>
    <col min="12" max="12" width="9.44140625" style="1" customWidth="1"/>
    <col min="13" max="16384" width="11.44140625" style="1"/>
  </cols>
  <sheetData>
    <row r="2" spans="2:13" x14ac:dyDescent="0.25">
      <c r="B2" s="27"/>
      <c r="C2" s="28"/>
      <c r="D2" s="28"/>
      <c r="E2" s="28"/>
      <c r="F2" s="29"/>
    </row>
    <row r="3" spans="2:13" x14ac:dyDescent="0.25">
      <c r="B3" s="30"/>
      <c r="C3" s="2"/>
      <c r="D3" s="2"/>
      <c r="E3" s="2"/>
      <c r="F3" s="31"/>
    </row>
    <row r="4" spans="2:13" ht="15" x14ac:dyDescent="0.25">
      <c r="B4"/>
      <c r="C4" s="2"/>
      <c r="D4" s="113" t="s">
        <v>9</v>
      </c>
      <c r="E4" s="113"/>
      <c r="F4" s="36"/>
    </row>
    <row r="5" spans="2:13" ht="15" x14ac:dyDescent="0.25">
      <c r="B5" s="30"/>
      <c r="C5" s="2"/>
      <c r="D5" s="114" t="s">
        <v>10</v>
      </c>
      <c r="E5" s="114"/>
      <c r="F5" s="37"/>
      <c r="G5" s="4"/>
      <c r="H5" s="4"/>
    </row>
    <row r="6" spans="2:13" ht="15" x14ac:dyDescent="0.25">
      <c r="B6" s="30"/>
      <c r="C6" s="2"/>
      <c r="D6" s="16"/>
      <c r="E6" s="16"/>
      <c r="F6" s="38"/>
      <c r="G6" s="4"/>
      <c r="H6" s="4"/>
    </row>
    <row r="7" spans="2:13" ht="15" x14ac:dyDescent="0.25">
      <c r="B7" s="30"/>
      <c r="C7" s="2"/>
      <c r="D7" s="4"/>
      <c r="E7" s="4"/>
      <c r="F7" s="32"/>
      <c r="G7" s="4"/>
      <c r="H7" s="4"/>
    </row>
    <row r="8" spans="2:13" s="5" customFormat="1" ht="18" customHeight="1" x14ac:dyDescent="0.25">
      <c r="B8" s="129" t="s">
        <v>6</v>
      </c>
      <c r="C8" s="130"/>
      <c r="D8" s="128"/>
      <c r="E8" s="128"/>
      <c r="F8" s="33"/>
    </row>
    <row r="9" spans="2:13" s="5" customFormat="1" ht="18" customHeight="1" x14ac:dyDescent="0.25">
      <c r="B9" s="129" t="s">
        <v>18</v>
      </c>
      <c r="C9" s="130"/>
      <c r="D9" s="128"/>
      <c r="E9" s="128"/>
      <c r="F9" s="33"/>
    </row>
    <row r="10" spans="2:13" s="5" customFormat="1" ht="18" customHeight="1" x14ac:dyDescent="0.25">
      <c r="B10" s="124" t="s">
        <v>24</v>
      </c>
      <c r="C10" s="125"/>
      <c r="D10" s="127"/>
      <c r="E10" s="127"/>
      <c r="F10" s="33"/>
    </row>
    <row r="11" spans="2:13" s="5" customFormat="1" ht="18" customHeight="1" x14ac:dyDescent="0.25">
      <c r="B11" s="133" t="s">
        <v>19</v>
      </c>
      <c r="C11" s="134"/>
      <c r="D11" s="127"/>
      <c r="E11" s="127"/>
      <c r="F11" s="33"/>
    </row>
    <row r="12" spans="2:13" s="5" customFormat="1" ht="18" customHeight="1" x14ac:dyDescent="0.25">
      <c r="B12" s="124" t="s">
        <v>20</v>
      </c>
      <c r="C12" s="125"/>
      <c r="D12" s="127"/>
      <c r="E12" s="127"/>
      <c r="F12" s="33"/>
    </row>
    <row r="13" spans="2:13" x14ac:dyDescent="0.25">
      <c r="B13" s="30"/>
      <c r="C13" s="2"/>
      <c r="D13" s="2"/>
      <c r="E13" s="2"/>
      <c r="F13" s="31"/>
    </row>
    <row r="14" spans="2:13" ht="13.8" thickBot="1" x14ac:dyDescent="0.3">
      <c r="B14" s="39"/>
      <c r="C14" s="3"/>
      <c r="D14" s="15"/>
      <c r="E14" s="3"/>
      <c r="F14" s="35"/>
    </row>
    <row r="15" spans="2:13" s="5" customFormat="1" ht="21" customHeight="1" x14ac:dyDescent="0.25">
      <c r="B15" s="115" t="s">
        <v>11</v>
      </c>
      <c r="C15" s="116"/>
      <c r="D15" s="116"/>
      <c r="E15" s="116"/>
      <c r="F15" s="117"/>
      <c r="G15" s="20"/>
      <c r="H15" s="6"/>
      <c r="I15" s="6"/>
      <c r="J15" s="21"/>
      <c r="K15" s="22"/>
      <c r="L15" s="22"/>
      <c r="M15" s="22"/>
    </row>
    <row r="16" spans="2:13" ht="24" customHeight="1" x14ac:dyDescent="0.25">
      <c r="B16" s="123" t="s">
        <v>0</v>
      </c>
      <c r="C16" s="126" t="s">
        <v>3</v>
      </c>
      <c r="D16" s="132"/>
      <c r="E16" s="132"/>
      <c r="F16" s="123" t="s">
        <v>16</v>
      </c>
      <c r="G16" s="131"/>
      <c r="H16" s="131"/>
      <c r="I16" s="131"/>
      <c r="J16" s="131"/>
      <c r="K16" s="131"/>
      <c r="L16" s="131"/>
    </row>
    <row r="17" spans="2:12" x14ac:dyDescent="0.25">
      <c r="B17" s="126"/>
      <c r="C17" s="17" t="s">
        <v>21</v>
      </c>
      <c r="D17" s="7" t="s">
        <v>7</v>
      </c>
      <c r="E17" s="60" t="s">
        <v>4</v>
      </c>
      <c r="F17" s="123"/>
      <c r="G17" s="131"/>
      <c r="H17" s="131"/>
      <c r="I17" s="131"/>
      <c r="J17" s="131"/>
      <c r="K17" s="131"/>
      <c r="L17" s="131"/>
    </row>
    <row r="18" spans="2:12" ht="15.75" customHeight="1" x14ac:dyDescent="0.25">
      <c r="B18" s="62"/>
      <c r="C18" s="46"/>
      <c r="D18" s="46"/>
      <c r="E18" s="66"/>
      <c r="F18" s="40"/>
      <c r="G18" s="2"/>
      <c r="H18" s="2"/>
      <c r="I18" s="11"/>
      <c r="J18" s="2"/>
      <c r="K18" s="12"/>
      <c r="L18" s="13"/>
    </row>
    <row r="19" spans="2:12" ht="15.75" customHeight="1" x14ac:dyDescent="0.25">
      <c r="B19" s="62"/>
      <c r="C19" s="46"/>
      <c r="D19" s="46"/>
      <c r="E19" s="66"/>
      <c r="F19" s="40"/>
      <c r="G19" s="2"/>
      <c r="H19" s="2"/>
      <c r="I19" s="11"/>
      <c r="J19" s="2"/>
      <c r="K19" s="12"/>
      <c r="L19" s="13"/>
    </row>
    <row r="20" spans="2:12" ht="15.75" customHeight="1" x14ac:dyDescent="0.25">
      <c r="B20" s="62"/>
      <c r="C20" s="46"/>
      <c r="D20" s="46"/>
      <c r="E20" s="66"/>
      <c r="F20" s="40"/>
      <c r="G20" s="2"/>
      <c r="H20" s="2"/>
      <c r="I20" s="11"/>
      <c r="J20" s="2"/>
      <c r="K20" s="12"/>
      <c r="L20" s="13"/>
    </row>
    <row r="21" spans="2:12" ht="15.75" customHeight="1" x14ac:dyDescent="0.25">
      <c r="B21" s="62"/>
      <c r="C21" s="46"/>
      <c r="D21" s="46"/>
      <c r="E21" s="66"/>
      <c r="F21" s="40"/>
      <c r="G21" s="2"/>
      <c r="H21" s="2"/>
      <c r="I21" s="11"/>
      <c r="J21" s="2"/>
      <c r="K21" s="12"/>
      <c r="L21" s="13"/>
    </row>
    <row r="22" spans="2:12" ht="15.75" customHeight="1" x14ac:dyDescent="0.25">
      <c r="B22" s="62"/>
      <c r="C22" s="46"/>
      <c r="D22" s="46"/>
      <c r="E22" s="66"/>
      <c r="F22" s="40"/>
      <c r="G22" s="2"/>
      <c r="H22" s="2"/>
      <c r="I22" s="11"/>
      <c r="J22" s="2"/>
      <c r="K22" s="12"/>
      <c r="L22" s="13"/>
    </row>
    <row r="23" spans="2:12" ht="15.75" customHeight="1" x14ac:dyDescent="0.25">
      <c r="B23" s="62"/>
      <c r="C23" s="46"/>
      <c r="D23" s="46"/>
      <c r="E23" s="66"/>
      <c r="F23" s="40"/>
      <c r="G23" s="2"/>
      <c r="H23" s="2"/>
      <c r="I23" s="11"/>
      <c r="J23" s="2"/>
      <c r="K23" s="12"/>
      <c r="L23" s="13"/>
    </row>
    <row r="24" spans="2:12" ht="15.75" customHeight="1" x14ac:dyDescent="0.25">
      <c r="B24" s="62"/>
      <c r="C24" s="65"/>
      <c r="D24" s="46"/>
      <c r="E24" s="66"/>
      <c r="F24" s="40"/>
      <c r="G24" s="2"/>
      <c r="H24" s="2"/>
      <c r="I24" s="11"/>
      <c r="J24" s="2"/>
      <c r="K24" s="12"/>
      <c r="L24" s="13"/>
    </row>
    <row r="25" spans="2:12" ht="15.75" customHeight="1" x14ac:dyDescent="0.25">
      <c r="B25" s="62"/>
      <c r="C25" s="46"/>
      <c r="D25" s="46"/>
      <c r="E25" s="66"/>
      <c r="F25" s="40"/>
      <c r="G25" s="2"/>
      <c r="H25" s="2"/>
      <c r="I25" s="11"/>
      <c r="J25" s="2"/>
      <c r="K25" s="12"/>
      <c r="L25" s="13"/>
    </row>
    <row r="26" spans="2:12" ht="15.75" customHeight="1" x14ac:dyDescent="0.25">
      <c r="B26" s="62"/>
      <c r="C26" s="46"/>
      <c r="D26" s="46"/>
      <c r="E26" s="66"/>
      <c r="F26" s="40"/>
      <c r="G26" s="2"/>
      <c r="H26" s="2"/>
      <c r="I26" s="11"/>
      <c r="J26" s="2"/>
      <c r="K26" s="12"/>
      <c r="L26" s="13"/>
    </row>
    <row r="27" spans="2:12" ht="15.75" customHeight="1" x14ac:dyDescent="0.25">
      <c r="B27" s="62"/>
      <c r="C27" s="46"/>
      <c r="D27" s="46"/>
      <c r="E27" s="66"/>
      <c r="F27" s="40"/>
      <c r="G27" s="2"/>
      <c r="H27" s="2"/>
      <c r="I27" s="11"/>
      <c r="J27" s="2"/>
      <c r="K27" s="12"/>
      <c r="L27" s="13"/>
    </row>
    <row r="28" spans="2:12" ht="15.75" customHeight="1" x14ac:dyDescent="0.25">
      <c r="B28" s="62"/>
      <c r="C28" s="46"/>
      <c r="D28" s="46"/>
      <c r="E28" s="66"/>
      <c r="F28" s="40"/>
      <c r="G28" s="2"/>
      <c r="H28" s="2"/>
      <c r="I28" s="11"/>
      <c r="J28" s="2"/>
      <c r="K28" s="12"/>
      <c r="L28" s="13"/>
    </row>
    <row r="29" spans="2:12" ht="15.75" customHeight="1" x14ac:dyDescent="0.25">
      <c r="B29" s="62"/>
      <c r="C29" s="9"/>
      <c r="D29" s="46"/>
      <c r="E29" s="67"/>
      <c r="F29" s="40"/>
      <c r="G29" s="2"/>
      <c r="H29" s="2"/>
      <c r="I29" s="11"/>
      <c r="J29" s="2"/>
      <c r="K29" s="12"/>
      <c r="L29" s="13"/>
    </row>
    <row r="30" spans="2:12" ht="15.75" customHeight="1" x14ac:dyDescent="0.25">
      <c r="B30" s="62"/>
      <c r="C30" s="9"/>
      <c r="D30" s="46"/>
      <c r="E30" s="59"/>
      <c r="F30" s="40"/>
      <c r="G30" s="2"/>
      <c r="H30" s="2"/>
      <c r="I30" s="11"/>
      <c r="J30" s="2"/>
      <c r="K30" s="12"/>
      <c r="L30" s="13"/>
    </row>
    <row r="31" spans="2:12" ht="15.75" customHeight="1" x14ac:dyDescent="0.25">
      <c r="B31" s="62"/>
      <c r="C31" s="9"/>
      <c r="D31" s="46"/>
      <c r="E31" s="59"/>
      <c r="F31" s="40"/>
      <c r="G31" s="2"/>
      <c r="H31" s="2"/>
      <c r="I31" s="11"/>
      <c r="J31" s="2"/>
      <c r="K31" s="12"/>
      <c r="L31" s="13"/>
    </row>
    <row r="32" spans="2:12" ht="15.75" customHeight="1" x14ac:dyDescent="0.25">
      <c r="B32" s="62"/>
      <c r="C32" s="9"/>
      <c r="D32" s="10"/>
      <c r="E32" s="58"/>
      <c r="F32" s="40"/>
      <c r="G32" s="2"/>
      <c r="H32" s="2"/>
      <c r="I32" s="11"/>
      <c r="J32" s="2"/>
      <c r="K32" s="12"/>
      <c r="L32" s="13"/>
    </row>
    <row r="33" spans="2:12" ht="15.75" customHeight="1" x14ac:dyDescent="0.25">
      <c r="B33" s="62"/>
      <c r="C33" s="9"/>
      <c r="D33" s="10"/>
      <c r="E33" s="58"/>
      <c r="F33" s="40"/>
      <c r="G33" s="2"/>
      <c r="H33" s="2"/>
      <c r="I33" s="11"/>
      <c r="J33" s="2"/>
      <c r="K33" s="12"/>
      <c r="L33" s="13"/>
    </row>
    <row r="34" spans="2:12" ht="15.75" customHeight="1" x14ac:dyDescent="0.25">
      <c r="B34" s="62"/>
      <c r="C34" s="9"/>
      <c r="D34" s="10"/>
      <c r="E34" s="58"/>
      <c r="F34" s="40"/>
      <c r="G34" s="2"/>
      <c r="H34" s="2"/>
      <c r="I34" s="11"/>
      <c r="J34" s="2"/>
      <c r="K34" s="12"/>
      <c r="L34" s="13"/>
    </row>
    <row r="35" spans="2:12" ht="15.75" customHeight="1" x14ac:dyDescent="0.25">
      <c r="B35" s="62"/>
      <c r="C35" s="9"/>
      <c r="D35" s="10"/>
      <c r="E35" s="58"/>
      <c r="F35" s="40"/>
      <c r="G35" s="2"/>
      <c r="H35" s="2"/>
      <c r="I35" s="11"/>
      <c r="J35" s="2"/>
      <c r="K35" s="12"/>
      <c r="L35" s="13"/>
    </row>
    <row r="36" spans="2:12" ht="15.75" customHeight="1" x14ac:dyDescent="0.25">
      <c r="B36" s="62"/>
      <c r="C36" s="9"/>
      <c r="D36" s="10"/>
      <c r="E36" s="58"/>
      <c r="F36" s="40"/>
      <c r="G36" s="2"/>
      <c r="H36" s="2"/>
      <c r="I36" s="11"/>
      <c r="J36" s="2"/>
      <c r="K36" s="12"/>
      <c r="L36" s="13"/>
    </row>
    <row r="37" spans="2:12" ht="15.75" customHeight="1" x14ac:dyDescent="0.25">
      <c r="B37" s="62"/>
      <c r="C37" s="9"/>
      <c r="D37" s="10"/>
      <c r="E37" s="58"/>
      <c r="F37" s="40"/>
      <c r="G37" s="2"/>
      <c r="H37" s="2"/>
      <c r="I37" s="11"/>
      <c r="J37" s="2"/>
      <c r="K37" s="12"/>
      <c r="L37" s="13"/>
    </row>
    <row r="38" spans="2:12" ht="15.75" customHeight="1" x14ac:dyDescent="0.25">
      <c r="B38" s="62"/>
      <c r="C38" s="9"/>
      <c r="D38" s="10"/>
      <c r="E38" s="58"/>
      <c r="F38" s="40"/>
      <c r="G38" s="2"/>
      <c r="H38" s="2"/>
      <c r="I38" s="11"/>
      <c r="J38" s="2"/>
      <c r="K38" s="12"/>
      <c r="L38" s="13"/>
    </row>
    <row r="39" spans="2:12" ht="15.75" customHeight="1" x14ac:dyDescent="0.25">
      <c r="B39" s="62"/>
      <c r="C39" s="9"/>
      <c r="D39" s="10"/>
      <c r="E39" s="58"/>
      <c r="F39" s="40"/>
      <c r="G39" s="2"/>
      <c r="H39" s="2"/>
      <c r="I39" s="11"/>
      <c r="J39" s="2"/>
      <c r="K39" s="12"/>
      <c r="L39" s="13"/>
    </row>
    <row r="40" spans="2:12" ht="15.75" customHeight="1" x14ac:dyDescent="0.25">
      <c r="B40" s="62"/>
      <c r="C40" s="9"/>
      <c r="D40" s="10"/>
      <c r="E40" s="58"/>
      <c r="F40" s="40"/>
      <c r="G40" s="2"/>
      <c r="H40" s="2"/>
      <c r="I40" s="11"/>
      <c r="J40" s="2"/>
      <c r="K40" s="12"/>
      <c r="L40" s="13"/>
    </row>
    <row r="41" spans="2:12" ht="15.75" customHeight="1" x14ac:dyDescent="0.25">
      <c r="B41" s="62"/>
      <c r="C41" s="9"/>
      <c r="D41" s="10"/>
      <c r="E41" s="58"/>
      <c r="F41" s="40"/>
      <c r="G41" s="2"/>
      <c r="H41" s="2"/>
      <c r="I41" s="11"/>
      <c r="J41" s="2"/>
      <c r="K41" s="12"/>
      <c r="L41" s="13"/>
    </row>
    <row r="42" spans="2:12" ht="15.75" customHeight="1" x14ac:dyDescent="0.25">
      <c r="B42" s="62"/>
      <c r="C42" s="9"/>
      <c r="D42" s="10"/>
      <c r="E42" s="58"/>
      <c r="F42" s="40"/>
      <c r="G42" s="2"/>
      <c r="H42" s="2"/>
      <c r="I42" s="11"/>
      <c r="J42" s="2"/>
      <c r="K42" s="12"/>
      <c r="L42" s="13"/>
    </row>
    <row r="43" spans="2:12" ht="15.75" customHeight="1" x14ac:dyDescent="0.25">
      <c r="B43" s="62"/>
      <c r="C43" s="9"/>
      <c r="D43" s="10"/>
      <c r="E43" s="58"/>
      <c r="F43" s="40"/>
    </row>
    <row r="44" spans="2:12" ht="15.75" customHeight="1" x14ac:dyDescent="0.25">
      <c r="B44" s="62"/>
      <c r="C44" s="9"/>
      <c r="D44" s="10"/>
      <c r="E44" s="58"/>
      <c r="F44" s="40"/>
    </row>
    <row r="45" spans="2:12" ht="15.75" customHeight="1" x14ac:dyDescent="0.25">
      <c r="B45" s="62"/>
      <c r="C45" s="9"/>
      <c r="D45" s="10"/>
      <c r="E45" s="58"/>
      <c r="F45" s="40"/>
    </row>
    <row r="46" spans="2:12" ht="15.75" customHeight="1" x14ac:dyDescent="0.25">
      <c r="B46" s="62"/>
      <c r="C46" s="9"/>
      <c r="D46" s="10"/>
      <c r="E46" s="58"/>
      <c r="F46" s="40"/>
    </row>
    <row r="47" spans="2:12" ht="15.75" customHeight="1" x14ac:dyDescent="0.25">
      <c r="B47" s="62"/>
      <c r="C47" s="9"/>
      <c r="D47" s="10"/>
      <c r="E47" s="58"/>
      <c r="F47" s="40"/>
    </row>
    <row r="48" spans="2:12" ht="15.75" customHeight="1" x14ac:dyDescent="0.25">
      <c r="B48" s="62"/>
      <c r="C48" s="9"/>
      <c r="D48" s="10"/>
      <c r="E48" s="58"/>
      <c r="F48" s="40"/>
    </row>
    <row r="49" spans="2:6" ht="15.75" customHeight="1" x14ac:dyDescent="0.25">
      <c r="B49" s="62"/>
      <c r="C49" s="9"/>
      <c r="D49" s="10"/>
      <c r="E49" s="58"/>
      <c r="F49" s="40"/>
    </row>
    <row r="50" spans="2:6" ht="15.75" customHeight="1" x14ac:dyDescent="0.25">
      <c r="B50" s="62"/>
      <c r="C50" s="9"/>
      <c r="D50" s="10"/>
      <c r="E50" s="58"/>
      <c r="F50" s="40"/>
    </row>
    <row r="51" spans="2:6" ht="15.75" customHeight="1" x14ac:dyDescent="0.25">
      <c r="B51" s="62"/>
      <c r="C51" s="9"/>
      <c r="D51" s="10"/>
      <c r="E51" s="58"/>
      <c r="F51" s="40"/>
    </row>
    <row r="52" spans="2:6" ht="15.75" customHeight="1" x14ac:dyDescent="0.25">
      <c r="B52" s="62"/>
      <c r="C52" s="9"/>
      <c r="D52" s="10"/>
      <c r="E52" s="58"/>
      <c r="F52" s="40"/>
    </row>
    <row r="53" spans="2:6" ht="15.75" customHeight="1" x14ac:dyDescent="0.25">
      <c r="B53" s="62"/>
      <c r="C53" s="9"/>
      <c r="D53" s="10"/>
      <c r="E53" s="58"/>
      <c r="F53" s="40"/>
    </row>
    <row r="54" spans="2:6" ht="15.75" customHeight="1" x14ac:dyDescent="0.25">
      <c r="B54" s="62"/>
      <c r="C54" s="9"/>
      <c r="D54" s="10"/>
      <c r="E54" s="58"/>
      <c r="F54" s="40"/>
    </row>
    <row r="55" spans="2:6" ht="15.75" customHeight="1" x14ac:dyDescent="0.25">
      <c r="B55" s="62"/>
      <c r="C55" s="9"/>
      <c r="D55" s="10"/>
      <c r="E55" s="58"/>
      <c r="F55" s="40"/>
    </row>
    <row r="56" spans="2:6" ht="15.75" customHeight="1" thickBot="1" x14ac:dyDescent="0.3">
      <c r="B56" s="62"/>
      <c r="C56" s="9"/>
      <c r="D56" s="10"/>
      <c r="E56" s="58"/>
      <c r="F56" s="40"/>
    </row>
    <row r="57" spans="2:6" s="5" customFormat="1" ht="24" customHeight="1" x14ac:dyDescent="0.25">
      <c r="B57" s="121" t="s">
        <v>15</v>
      </c>
      <c r="C57" s="122"/>
      <c r="D57" s="122"/>
      <c r="E57" s="122"/>
      <c r="F57" s="41">
        <f>SUM(F18:F56)</f>
        <v>0</v>
      </c>
    </row>
    <row r="58" spans="2:6" s="5" customFormat="1" ht="21.75" customHeight="1" x14ac:dyDescent="0.25">
      <c r="B58" s="118"/>
      <c r="C58" s="119"/>
      <c r="D58" s="119"/>
      <c r="E58" s="119"/>
      <c r="F58" s="120"/>
    </row>
    <row r="59" spans="2:6" ht="15.75" customHeight="1" x14ac:dyDescent="0.25"/>
    <row r="60" spans="2:6" ht="15.75" customHeight="1" x14ac:dyDescent="0.25"/>
    <row r="61" spans="2:6" ht="15.75" customHeight="1" x14ac:dyDescent="0.25"/>
    <row r="62" spans="2:6" ht="15.75" customHeight="1" x14ac:dyDescent="0.25"/>
    <row r="63" spans="2:6" ht="15.75" customHeight="1" x14ac:dyDescent="0.25"/>
    <row r="64" spans="2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</sheetData>
  <mergeCells count="24">
    <mergeCell ref="G16:G17"/>
    <mergeCell ref="C16:E16"/>
    <mergeCell ref="B11:C11"/>
    <mergeCell ref="D9:E9"/>
    <mergeCell ref="B10:C10"/>
    <mergeCell ref="D10:E10"/>
    <mergeCell ref="L16:L17"/>
    <mergeCell ref="H16:H17"/>
    <mergeCell ref="J16:J17"/>
    <mergeCell ref="K16:K17"/>
    <mergeCell ref="I16:I17"/>
    <mergeCell ref="D4:E4"/>
    <mergeCell ref="D5:E5"/>
    <mergeCell ref="B15:F15"/>
    <mergeCell ref="B58:F58"/>
    <mergeCell ref="B57:E57"/>
    <mergeCell ref="F16:F17"/>
    <mergeCell ref="B12:C12"/>
    <mergeCell ref="B16:B17"/>
    <mergeCell ref="D11:E11"/>
    <mergeCell ref="D12:E12"/>
    <mergeCell ref="D8:E8"/>
    <mergeCell ref="B8:C8"/>
    <mergeCell ref="B9:C9"/>
  </mergeCells>
  <phoneticPr fontId="2" type="noConversion"/>
  <pageMargins left="0.6692913385826772" right="0.19685039370078741" top="0.19685039370078741" bottom="7.874015748031496E-2" header="0.35433070866141736" footer="0.23622047244094491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52"/>
  <sheetViews>
    <sheetView topLeftCell="A28" workbookViewId="0">
      <selection activeCell="B17" sqref="B17:F25"/>
    </sheetView>
  </sheetViews>
  <sheetFormatPr baseColWidth="10" defaultColWidth="11.44140625" defaultRowHeight="13.2" x14ac:dyDescent="0.25"/>
  <cols>
    <col min="1" max="1" width="7.109375" style="1" customWidth="1"/>
    <col min="2" max="2" width="17.6640625" style="1" customWidth="1"/>
    <col min="3" max="3" width="27.33203125" style="1" customWidth="1"/>
    <col min="4" max="4" width="22.109375" style="1" bestFit="1" customWidth="1"/>
    <col min="5" max="5" width="34.109375" style="1" customWidth="1"/>
    <col min="6" max="6" width="23.6640625" style="1" customWidth="1"/>
    <col min="7" max="16384" width="11.44140625" style="1"/>
  </cols>
  <sheetData>
    <row r="3" spans="2:6" x14ac:dyDescent="0.25">
      <c r="B3" s="27"/>
      <c r="C3" s="28"/>
      <c r="D3" s="28"/>
      <c r="E3" s="28"/>
      <c r="F3" s="29"/>
    </row>
    <row r="4" spans="2:6" x14ac:dyDescent="0.25">
      <c r="B4"/>
      <c r="C4" s="2"/>
      <c r="D4" s="2"/>
      <c r="E4" s="2"/>
      <c r="F4" s="31"/>
    </row>
    <row r="5" spans="2:6" ht="15" x14ac:dyDescent="0.25">
      <c r="B5" s="30"/>
      <c r="C5" s="2"/>
      <c r="D5" s="113" t="s">
        <v>9</v>
      </c>
      <c r="E5" s="113"/>
      <c r="F5" s="141"/>
    </row>
    <row r="6" spans="2:6" ht="15" x14ac:dyDescent="0.25">
      <c r="B6" s="30"/>
      <c r="C6" s="2"/>
      <c r="D6" s="114" t="s">
        <v>17</v>
      </c>
      <c r="E6" s="114"/>
      <c r="F6" s="142"/>
    </row>
    <row r="7" spans="2:6" ht="15" x14ac:dyDescent="0.25">
      <c r="B7" s="30"/>
      <c r="C7" s="2"/>
      <c r="D7" s="4"/>
      <c r="E7" s="4"/>
      <c r="F7" s="32"/>
    </row>
    <row r="8" spans="2:6" ht="18.75" customHeight="1" x14ac:dyDescent="0.25">
      <c r="B8" s="129" t="s">
        <v>6</v>
      </c>
      <c r="C8" s="130"/>
      <c r="D8" s="143" t="e">
        <f>Personnel!#REF!</f>
        <v>#REF!</v>
      </c>
      <c r="E8" s="143"/>
      <c r="F8" s="34"/>
    </row>
    <row r="9" spans="2:6" ht="18.75" customHeight="1" x14ac:dyDescent="0.25">
      <c r="B9" s="129" t="s">
        <v>18</v>
      </c>
      <c r="C9" s="130"/>
      <c r="D9" s="143" t="e">
        <f>Personnel!#REF!</f>
        <v>#REF!</v>
      </c>
      <c r="E9" s="143"/>
      <c r="F9" s="34"/>
    </row>
    <row r="10" spans="2:6" ht="18.75" customHeight="1" x14ac:dyDescent="0.25">
      <c r="B10" s="124" t="s">
        <v>24</v>
      </c>
      <c r="C10" s="125"/>
      <c r="D10" s="127" t="e">
        <f>Personnel!#REF!</f>
        <v>#REF!</v>
      </c>
      <c r="E10" s="127"/>
      <c r="F10" s="34"/>
    </row>
    <row r="11" spans="2:6" ht="18.75" customHeight="1" x14ac:dyDescent="0.25">
      <c r="B11" s="133" t="s">
        <v>19</v>
      </c>
      <c r="C11" s="134"/>
      <c r="D11" s="127" t="e">
        <f>Personnel!#REF!</f>
        <v>#REF!</v>
      </c>
      <c r="E11" s="127"/>
      <c r="F11" s="34"/>
    </row>
    <row r="12" spans="2:6" ht="18.75" customHeight="1" x14ac:dyDescent="0.25">
      <c r="B12" s="124" t="s">
        <v>20</v>
      </c>
      <c r="C12" s="125"/>
      <c r="D12" s="127" t="e">
        <f>Personnel!#REF!</f>
        <v>#REF!</v>
      </c>
      <c r="E12" s="127"/>
      <c r="F12" s="34"/>
    </row>
    <row r="13" spans="2:6" s="19" customFormat="1" ht="16.5" customHeight="1" x14ac:dyDescent="0.25">
      <c r="B13" s="43"/>
      <c r="C13" s="18"/>
      <c r="D13" s="18"/>
      <c r="E13" s="18"/>
      <c r="F13" s="42"/>
    </row>
    <row r="14" spans="2:6" ht="13.8" thickBot="1" x14ac:dyDescent="0.3">
      <c r="B14" s="39"/>
      <c r="C14" s="3"/>
      <c r="D14" s="15"/>
      <c r="E14" s="3"/>
      <c r="F14" s="44"/>
    </row>
    <row r="15" spans="2:6" s="5" customFormat="1" ht="18" customHeight="1" x14ac:dyDescent="0.25">
      <c r="B15" s="138" t="s">
        <v>5</v>
      </c>
      <c r="C15" s="139"/>
      <c r="D15" s="139"/>
      <c r="E15" s="139"/>
      <c r="F15" s="140"/>
    </row>
    <row r="16" spans="2:6" ht="32.25" customHeight="1" x14ac:dyDescent="0.25">
      <c r="B16" s="26" t="s">
        <v>8</v>
      </c>
      <c r="C16" s="8" t="s">
        <v>22</v>
      </c>
      <c r="D16" s="8" t="s">
        <v>2</v>
      </c>
      <c r="E16" s="8" t="s">
        <v>12</v>
      </c>
      <c r="F16" s="26" t="s">
        <v>13</v>
      </c>
    </row>
    <row r="17" spans="2:6" ht="15" customHeight="1" x14ac:dyDescent="0.25">
      <c r="B17" s="62"/>
      <c r="C17" s="64"/>
      <c r="D17" s="46"/>
      <c r="E17" s="48"/>
      <c r="F17" s="47"/>
    </row>
    <row r="18" spans="2:6" ht="15" customHeight="1" x14ac:dyDescent="0.25">
      <c r="B18" s="62"/>
      <c r="C18" s="64"/>
      <c r="D18" s="46"/>
      <c r="E18" s="48"/>
      <c r="F18" s="47"/>
    </row>
    <row r="19" spans="2:6" ht="15" customHeight="1" x14ac:dyDescent="0.25">
      <c r="B19" s="63"/>
      <c r="C19" s="64"/>
      <c r="D19" s="46"/>
      <c r="E19" s="48"/>
      <c r="F19" s="47"/>
    </row>
    <row r="20" spans="2:6" ht="15" customHeight="1" x14ac:dyDescent="0.25">
      <c r="B20" s="61"/>
      <c r="C20" s="61"/>
      <c r="D20" s="61"/>
      <c r="E20" s="61"/>
      <c r="F20" s="61"/>
    </row>
    <row r="21" spans="2:6" ht="15" customHeight="1" x14ac:dyDescent="0.25">
      <c r="B21" s="62"/>
      <c r="C21" s="9"/>
      <c r="D21" s="9"/>
      <c r="E21" s="9"/>
      <c r="F21" s="47"/>
    </row>
    <row r="22" spans="2:6" ht="15" customHeight="1" x14ac:dyDescent="0.25">
      <c r="B22" s="62"/>
      <c r="C22" s="49"/>
      <c r="D22" s="9"/>
      <c r="E22" s="14"/>
      <c r="F22" s="47"/>
    </row>
    <row r="23" spans="2:6" ht="15" customHeight="1" x14ac:dyDescent="0.25">
      <c r="B23" s="62"/>
      <c r="C23" s="50"/>
      <c r="D23" s="46"/>
      <c r="E23" s="14"/>
      <c r="F23" s="47"/>
    </row>
    <row r="24" spans="2:6" ht="15" customHeight="1" x14ac:dyDescent="0.25">
      <c r="B24" s="62"/>
      <c r="C24" s="49"/>
      <c r="D24" s="46"/>
      <c r="E24" s="14"/>
      <c r="F24" s="47"/>
    </row>
    <row r="25" spans="2:6" ht="15" customHeight="1" x14ac:dyDescent="0.25">
      <c r="B25" s="62"/>
      <c r="C25" s="50"/>
      <c r="D25" s="46"/>
      <c r="E25" s="48"/>
      <c r="F25" s="47"/>
    </row>
    <row r="26" spans="2:6" ht="15" customHeight="1" x14ac:dyDescent="0.25">
      <c r="B26" s="62"/>
      <c r="C26" s="50"/>
      <c r="D26" s="9"/>
      <c r="E26" s="14"/>
      <c r="F26" s="47"/>
    </row>
    <row r="27" spans="2:6" ht="15" customHeight="1" x14ac:dyDescent="0.25">
      <c r="B27" s="62"/>
      <c r="C27" s="10"/>
      <c r="D27" s="9"/>
      <c r="E27" s="14"/>
      <c r="F27" s="47"/>
    </row>
    <row r="28" spans="2:6" ht="15" customHeight="1" x14ac:dyDescent="0.25">
      <c r="B28" s="62"/>
      <c r="C28" s="10"/>
      <c r="D28" s="9"/>
      <c r="E28" s="14"/>
      <c r="F28" s="47"/>
    </row>
    <row r="29" spans="2:6" ht="15" customHeight="1" x14ac:dyDescent="0.25">
      <c r="B29" s="62"/>
      <c r="C29" s="10"/>
      <c r="D29" s="9"/>
      <c r="E29" s="14"/>
      <c r="F29" s="47"/>
    </row>
    <row r="30" spans="2:6" ht="15" customHeight="1" x14ac:dyDescent="0.25">
      <c r="B30" s="62"/>
      <c r="C30" s="10"/>
      <c r="D30" s="9"/>
      <c r="E30" s="14"/>
      <c r="F30" s="47"/>
    </row>
    <row r="31" spans="2:6" ht="15" customHeight="1" x14ac:dyDescent="0.25">
      <c r="B31" s="62"/>
      <c r="C31" s="10"/>
      <c r="D31" s="9"/>
      <c r="E31" s="14"/>
      <c r="F31" s="47"/>
    </row>
    <row r="32" spans="2:6" ht="15" customHeight="1" x14ac:dyDescent="0.25">
      <c r="B32" s="62"/>
      <c r="C32" s="10"/>
      <c r="D32" s="9"/>
      <c r="E32" s="14"/>
      <c r="F32" s="47"/>
    </row>
    <row r="33" spans="2:6" ht="15" customHeight="1" x14ac:dyDescent="0.25">
      <c r="B33" s="62"/>
      <c r="C33" s="10"/>
      <c r="D33" s="9"/>
      <c r="E33" s="14"/>
      <c r="F33" s="47"/>
    </row>
    <row r="34" spans="2:6" ht="15" customHeight="1" x14ac:dyDescent="0.25">
      <c r="B34" s="62"/>
      <c r="C34" s="10"/>
      <c r="D34" s="9"/>
      <c r="E34" s="14"/>
      <c r="F34" s="47"/>
    </row>
    <row r="35" spans="2:6" ht="15" customHeight="1" x14ac:dyDescent="0.25">
      <c r="B35" s="62"/>
      <c r="C35" s="10"/>
      <c r="D35" s="9"/>
      <c r="E35" s="14"/>
      <c r="F35" s="47"/>
    </row>
    <row r="36" spans="2:6" ht="15" customHeight="1" x14ac:dyDescent="0.25">
      <c r="B36" s="62"/>
      <c r="C36" s="10"/>
      <c r="D36" s="9"/>
      <c r="E36" s="14"/>
      <c r="F36" s="47"/>
    </row>
    <row r="37" spans="2:6" ht="15" customHeight="1" x14ac:dyDescent="0.25">
      <c r="B37" s="62"/>
      <c r="C37" s="10"/>
      <c r="D37" s="9"/>
      <c r="E37" s="14"/>
      <c r="F37" s="47"/>
    </row>
    <row r="38" spans="2:6" ht="15" customHeight="1" x14ac:dyDescent="0.25">
      <c r="B38" s="62"/>
      <c r="C38" s="10"/>
      <c r="D38" s="9"/>
      <c r="E38" s="14"/>
      <c r="F38" s="47"/>
    </row>
    <row r="39" spans="2:6" ht="15" customHeight="1" x14ac:dyDescent="0.25">
      <c r="B39" s="62"/>
      <c r="C39" s="10"/>
      <c r="D39" s="9"/>
      <c r="E39" s="14"/>
      <c r="F39" s="47"/>
    </row>
    <row r="40" spans="2:6" ht="15" customHeight="1" x14ac:dyDescent="0.25">
      <c r="B40" s="62"/>
      <c r="C40" s="10"/>
      <c r="D40" s="9"/>
      <c r="E40" s="14"/>
      <c r="F40" s="47"/>
    </row>
    <row r="41" spans="2:6" ht="15" customHeight="1" x14ac:dyDescent="0.25">
      <c r="B41" s="62"/>
      <c r="C41" s="10"/>
      <c r="D41" s="9"/>
      <c r="E41" s="14"/>
      <c r="F41" s="47"/>
    </row>
    <row r="42" spans="2:6" ht="15" customHeight="1" x14ac:dyDescent="0.25">
      <c r="B42" s="62"/>
      <c r="C42" s="10"/>
      <c r="D42" s="9"/>
      <c r="E42" s="14"/>
      <c r="F42" s="47"/>
    </row>
    <row r="43" spans="2:6" ht="15" customHeight="1" x14ac:dyDescent="0.25">
      <c r="B43" s="62"/>
      <c r="C43" s="10"/>
      <c r="D43" s="9"/>
      <c r="E43" s="14"/>
      <c r="F43" s="47"/>
    </row>
    <row r="44" spans="2:6" ht="15" customHeight="1" x14ac:dyDescent="0.25">
      <c r="B44" s="62"/>
      <c r="C44" s="10"/>
      <c r="D44" s="9"/>
      <c r="E44" s="14"/>
      <c r="F44" s="47"/>
    </row>
    <row r="45" spans="2:6" ht="15" customHeight="1" x14ac:dyDescent="0.25">
      <c r="B45" s="62"/>
      <c r="C45" s="10"/>
      <c r="D45" s="9"/>
      <c r="E45" s="14"/>
      <c r="F45" s="47"/>
    </row>
    <row r="46" spans="2:6" ht="15" customHeight="1" x14ac:dyDescent="0.25">
      <c r="B46" s="62"/>
      <c r="C46" s="10"/>
      <c r="D46" s="9"/>
      <c r="E46" s="14"/>
      <c r="F46" s="47"/>
    </row>
    <row r="47" spans="2:6" ht="15" customHeight="1" x14ac:dyDescent="0.25">
      <c r="B47" s="62"/>
      <c r="C47" s="10"/>
      <c r="D47" s="9"/>
      <c r="E47" s="14"/>
      <c r="F47" s="47"/>
    </row>
    <row r="48" spans="2:6" ht="15" customHeight="1" x14ac:dyDescent="0.25">
      <c r="B48" s="62"/>
      <c r="C48" s="10"/>
      <c r="D48" s="9"/>
      <c r="E48" s="14"/>
      <c r="F48" s="47"/>
    </row>
    <row r="49" spans="2:6" ht="15" customHeight="1" x14ac:dyDescent="0.25">
      <c r="B49" s="62"/>
      <c r="C49" s="10"/>
      <c r="D49" s="9"/>
      <c r="E49" s="14"/>
      <c r="F49" s="47"/>
    </row>
    <row r="50" spans="2:6" ht="15" customHeight="1" x14ac:dyDescent="0.25">
      <c r="B50" s="62"/>
      <c r="C50" s="10"/>
      <c r="D50" s="9"/>
      <c r="E50" s="14"/>
      <c r="F50" s="47"/>
    </row>
    <row r="51" spans="2:6" ht="15" customHeight="1" x14ac:dyDescent="0.25">
      <c r="B51" s="62"/>
      <c r="C51" s="10"/>
      <c r="D51" s="9"/>
      <c r="E51" s="14"/>
      <c r="F51" s="47"/>
    </row>
    <row r="52" spans="2:6" s="5" customFormat="1" ht="24.75" customHeight="1" x14ac:dyDescent="0.25">
      <c r="B52" s="135" t="s">
        <v>14</v>
      </c>
      <c r="C52" s="136"/>
      <c r="D52" s="136"/>
      <c r="E52" s="137"/>
      <c r="F52" s="45">
        <f>SUM(F17:F51)</f>
        <v>0</v>
      </c>
    </row>
  </sheetData>
  <mergeCells count="14">
    <mergeCell ref="B52:E52"/>
    <mergeCell ref="B12:C12"/>
    <mergeCell ref="D12:E12"/>
    <mergeCell ref="B15:F15"/>
    <mergeCell ref="D5:F5"/>
    <mergeCell ref="D6:F6"/>
    <mergeCell ref="B9:C9"/>
    <mergeCell ref="D9:E9"/>
    <mergeCell ref="B11:C11"/>
    <mergeCell ref="B10:C10"/>
    <mergeCell ref="D10:E10"/>
    <mergeCell ref="D11:E11"/>
    <mergeCell ref="B8:C8"/>
    <mergeCell ref="D8:E8"/>
  </mergeCells>
  <phoneticPr fontId="2" type="noConversion"/>
  <pageMargins left="0.27559055118110237" right="0.31496062992125984" top="0.59055118110236227" bottom="0.31496062992125984" header="0.35433070866141736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Personnel</vt:lpstr>
      <vt:lpstr>Achats-consommables</vt:lpstr>
      <vt:lpstr>Sous-traitances</vt:lpstr>
      <vt:lpstr>'Achats-consommables'!Zone_d_impression</vt:lpstr>
      <vt:lpstr>Personnel!Zone_d_impression</vt:lpstr>
      <vt:lpstr>'Sous-traitances'!Zone_d_impression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REFERENTIEL INNOVATION : Etape 6</dc:title>
  <dc:subject>Etat récapitulatif des dépenses et attestation de régularité fiscale et sociale</dc:subject>
  <dc:creator>Zoe ROULON</dc:creator>
  <dc:description>Etape 6 : Versements et constat de fin de programme technique</dc:description>
  <cp:lastModifiedBy>Zoe ROULON</cp:lastModifiedBy>
  <cp:lastPrinted>2022-01-26T17:56:00Z</cp:lastPrinted>
  <dcterms:created xsi:type="dcterms:W3CDTF">2005-12-16T08:31:17Z</dcterms:created>
  <dcterms:modified xsi:type="dcterms:W3CDTF">2024-01-03T07:48:39Z</dcterms:modified>
</cp:coreProperties>
</file>